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Tamara\Desktop\прайс проба\"/>
    </mc:Choice>
  </mc:AlternateContent>
  <bookViews>
    <workbookView xWindow="0" yWindow="0" windowWidth="7275" windowHeight="4185" tabRatio="863"/>
  </bookViews>
  <sheets>
    <sheet name="Основной ассортимент" sheetId="1" r:id="rId1"/>
    <sheet name="Мерный лоскут и стоки" sheetId="9" state="hidden" r:id="rId2"/>
    <sheet name="EXPORT" sheetId="10" state="hidden" r:id="rId3"/>
    <sheet name="Разместить заявку" sheetId="12" state="hidden" r:id="rId4"/>
  </sheets>
  <definedNames>
    <definedName name="Авизент_У40__С21_ЮД__ВО_спецодежда___высокая_защита_от_механических_повреждений__теплового_излучения__пыли_туристическое_снаряжение__рюкзаки__тенты" localSheetId="2">EXPORT!$A$330</definedName>
    <definedName name="Авизент_У40__С21_ЮД__ВО_спецодежда___высокая_защита_от_механических_повреждений__теплового_излучения__пыли_туристическое_снаряжение__рюкзаки__тенты" localSheetId="1">'Мерный лоскут и стоки'!#REF!</definedName>
    <definedName name="Авизент_У40__С21_ЮД__ВО_спецодежда___высокая_защита_от_механических_повреждений__теплового_излучения__пыли_туристическое_снаряжение__рюкзаки__тенты" localSheetId="3">'Разместить заявку'!$A$322</definedName>
    <definedName name="БАЙКА" localSheetId="2">EXPORT!$A$8</definedName>
    <definedName name="БАЙКА" localSheetId="1">'Мерный лоскут и стоки'!$A$8</definedName>
    <definedName name="БАЙКА" localSheetId="3">'Разместить заявку'!$A$8</definedName>
    <definedName name="БОРТОВКА" localSheetId="2">EXPORT!$A$10</definedName>
    <definedName name="БОРТОВКА" localSheetId="1">'Мерный лоскут и стоки'!#REF!</definedName>
    <definedName name="БОРТОВКА" localSheetId="3">'Разместить заявку'!$A$10</definedName>
    <definedName name="БРЕЗЕНТ" localSheetId="2">EXPORT!$A$17</definedName>
    <definedName name="БРЕЗЕНТ" localSheetId="1">'Мерный лоскут и стоки'!#REF!</definedName>
    <definedName name="БРЕЗЕНТ" localSheetId="3">'Разместить заявку'!$A$18</definedName>
    <definedName name="БЯЗЬ" localSheetId="2">EXPORT!$A$33</definedName>
    <definedName name="БЯЗЬ" localSheetId="1">'Мерный лоскут и стоки'!#REF!</definedName>
    <definedName name="БЯЗЬ" localSheetId="3">'Разместить заявку'!$A$34</definedName>
    <definedName name="Бязь_ГОСТ">'Основной ассортимент'!$B$17</definedName>
    <definedName name="Бязь_Люкс">'Основной ассортимент'!$B$10</definedName>
    <definedName name="Бязь_Эконом">'Основной ассортимент'!$B$7</definedName>
    <definedName name="ВАТИН" localSheetId="2">EXPORT!$A$77</definedName>
    <definedName name="ВАТИН" localSheetId="1">'Мерный лоскут и стоки'!#REF!</definedName>
    <definedName name="ВАТИН" localSheetId="3">'Разместить заявку'!$A$72</definedName>
    <definedName name="ВАФЕЛЬНОЕ_ПОЛОТНО" localSheetId="2">EXPORT!$A$83</definedName>
    <definedName name="ВАФЕЛЬНОЕ_ПОЛОТНО" localSheetId="1">'Мерный лоскут и стоки'!#REF!</definedName>
    <definedName name="ВАФЕЛЬНОЕ_ПОЛОТНО" localSheetId="3">'Разместить заявку'!$A$81</definedName>
    <definedName name="Ветошь" localSheetId="2">EXPORT!$A$452:$L$459</definedName>
    <definedName name="Ветошь" localSheetId="3">'Разместить заявку'!$A$442:$O$449</definedName>
    <definedName name="ГОБЕЛЕН" localSheetId="2">EXPORT!$A$106</definedName>
    <definedName name="ГОБЕЛЕН" localSheetId="1">'Мерный лоскут и стоки'!#REF!</definedName>
    <definedName name="ГОБЕЛЕН" localSheetId="3">'Разместить заявку'!$A$101</definedName>
    <definedName name="Горизонт_Т40__С1_ЮД__для_нужд_тяжелых_производств_с_сильным_контактным_влздействием_на_спецодежду_угольная__горнорудная_промышленность" localSheetId="2">EXPORT!#REF!</definedName>
    <definedName name="Горизонт_Т40__С1_ЮД__для_нужд_тяжелых_производств_с_сильным_контактным_влздействием_на_спецодежду_угольная__горнорудная_промышленность" localSheetId="1">'Мерный лоскут и стоки'!#REF!</definedName>
    <definedName name="Горизонт_Т40__С1_ЮД__для_нужд_тяжелых_производств_с_сильным_контактным_влздействием_на_спецодежду_угольная__горнорудная_промышленность" localSheetId="3">'Разместить заявку'!#REF!</definedName>
    <definedName name="ДВУНИТКА____ДИАГОНАЛЬ" localSheetId="2">EXPORT!$A$110</definedName>
    <definedName name="ДВУНИТКА____ДИАГОНАЛЬ" localSheetId="1">'Мерный лоскут и стоки'!#REF!</definedName>
    <definedName name="ДВУНИТКА____ДИАГОНАЛЬ" localSheetId="3">'Разместить заявку'!$A$105</definedName>
    <definedName name="Диагональ_гладкокрашенная__синяя__арт.3082_1120" localSheetId="2">EXPORT!$A$122</definedName>
    <definedName name="Диагональ_гладкокрашенная__синяя__арт.3082_1120" localSheetId="1">'Мерный лоскут и стоки'!#REF!</definedName>
    <definedName name="Диагональ_гладкокрашенная__синяя__арт.3082_1120" localSheetId="3">'Разместить заявку'!$A$117</definedName>
    <definedName name="Комплекты_постельного_белья_”Зима_Лето”_поплин__шелк">'Основной ассортимент'!$B$46</definedName>
    <definedName name="ЛЕН___ДЕКОРАТИВНЫЕ__СТОЛОВЫЕ__КОСТЮМНЫЕ_ЛЬНЫ" localSheetId="2">EXPORT!$A$133</definedName>
    <definedName name="ЛЕН___ДЕКОРАТИВНЫЕ__СТОЛОВЫЕ__КОСТЮМНЫЕ_ЛЬНЫ" localSheetId="1">'Мерный лоскут и стоки'!#REF!</definedName>
    <definedName name="ЛЕН___ДЕКОРАТИВНЫЕ__СТОЛОВЫЕ__КОСТЮМНЫЕ_ЛЬНЫ" localSheetId="3">'Разместить заявку'!$A$134</definedName>
    <definedName name="МАРЛЯ" localSheetId="2">EXPORT!$A$270</definedName>
    <definedName name="МАРЛЯ" localSheetId="1">'Мерный лоскут и стоки'!#REF!</definedName>
    <definedName name="МАРЛЯ" localSheetId="3">'Разместить заявку'!$A$255</definedName>
    <definedName name="МЕШКОВИНА____УПАКОВКА" localSheetId="2">EXPORT!$A$279</definedName>
    <definedName name="МЕШКОВИНА____УПАКОВКА" localSheetId="1">'Мерный лоскут и стоки'!#REF!</definedName>
    <definedName name="МЕШКОВИНА____УПАКОВКА" localSheetId="3">'Разместить заявку'!$A$265</definedName>
    <definedName name="Миткаль" localSheetId="2">EXPORT!$A$322</definedName>
    <definedName name="Миткаль" localSheetId="1">'Мерный лоскут и стоки'!#REF!</definedName>
    <definedName name="Миткаль" localSheetId="3">'Разместить заявку'!$A$306</definedName>
    <definedName name="Молескин_Р25__С27_ЮД__для_предприятий_с_высокой_запыленностью_и_наличием_вредных_для_здоровья_микрочастиц_также_мукомольная__цементная_промышленность__медицинские_учреждения" localSheetId="2">EXPORT!$A$331</definedName>
    <definedName name="Молескин_Р25__С27_ЮД__для_предприятий_с_высокой_запыленностью_и_наличием_вредных_для_здоровья_микрочастиц_также_мукомольная__цементная_промышленность__медицинские_учреждения" localSheetId="1">'Мерный лоскут и стоки'!#REF!</definedName>
    <definedName name="Молескин_Р25__С27_ЮД__для_предприятий_с_высокой_запыленностью_и_наличием_вредных_для_здоровья_микрочастиц_также_мукомольная__цементная_промышленность__медицинские_учреждения" localSheetId="3">'Разместить заявку'!$A$323</definedName>
    <definedName name="_xlnm.Print_Area" localSheetId="2">EXPORT!$A$2:$K$474</definedName>
    <definedName name="_xlnm.Print_Area" localSheetId="1">'Мерный лоскут и стоки'!$A$1:$M$35</definedName>
    <definedName name="_xlnm.Print_Area" localSheetId="3">'Разместить заявку'!$A$2:$N$464</definedName>
    <definedName name="Одеяла">'Основной ассортимент'!$B$52</definedName>
    <definedName name="ПАЛАТКА" localSheetId="2">EXPORT!$A$293</definedName>
    <definedName name="ПАЛАТКА" localSheetId="1">'Мерный лоскут и стоки'!#REF!</definedName>
    <definedName name="ПАЛАТКА" localSheetId="3">'Разместить заявку'!$A$278</definedName>
    <definedName name="Плащевка_арт.6030__Гера__для_халатов__рубашек_в_УИН" localSheetId="2">EXPORT!$A$333</definedName>
    <definedName name="Плащевка_арт.6030__Гера__для_халатов__рубашек_в_УИН" localSheetId="1">'Мерный лоскут и стоки'!#REF!</definedName>
    <definedName name="Плащевка_арт.6030__Гера__для_халатов__рубашек_в_УИН" localSheetId="3">'Разместить заявку'!$A$325</definedName>
    <definedName name="Подушки">'Основной ассортимент'!$B$81</definedName>
    <definedName name="Поликоттон">'Основной ассортимент'!$B$40</definedName>
    <definedName name="ПОЛИЭСТЕР__микрофибра____ПОЛИКОТТОН___ПОПЛИН___САТИН____ИМПОРТНЫЕ_НАБИВНЫЕ_ТКАНИ" localSheetId="2">EXPORT!$A$297</definedName>
    <definedName name="ПОЛИЭСТЕР__микрофибра____ПОЛИКОТТОН___ПОПЛИН___САТИН____ИМПОРТНЫЕ_НАБИВНЫЕ_ТКАНИ" localSheetId="1">'Мерный лоскут и стоки'!#REF!</definedName>
    <definedName name="ПОЛИЭСТЕР__микрофибра____ПОЛИКОТТОН___ПОПЛИН___САТИН____ИМПОРТНЫЕ_НАБИВНЫЕ_ТКАНИ" localSheetId="3">'Разместить заявку'!$A$282</definedName>
    <definedName name="Полотенца_вафельные">'Основной ассортимент'!$B$116</definedName>
    <definedName name="ПОЛОТЕНЦЕ" localSheetId="2">EXPORT!$A$305</definedName>
    <definedName name="ПОЛОТЕНЦЕ" localSheetId="1">'Мерный лоскут и стоки'!#REF!</definedName>
    <definedName name="ПОЛОТЕНЦЕ" localSheetId="3">'Разместить заявку'!$A$289</definedName>
    <definedName name="Поплин">'Основной ассортимент'!$B$33</definedName>
    <definedName name="Поплин_набивной" localSheetId="2">EXPORT!#REF!</definedName>
    <definedName name="Поплин_набивной" localSheetId="1">'Мерный лоскут и стоки'!#REF!</definedName>
    <definedName name="Поплин_набивной" localSheetId="3">'Разместить заявку'!#REF!</definedName>
    <definedName name="Предложение_для_гостиничных_и_больничных_комплексов">'Основной ассортимент'!$B$131</definedName>
    <definedName name="ПРЕДМЕТНЫЙ_УКАЗАТЕЛЬ" localSheetId="2">EXPORT!#REF!</definedName>
    <definedName name="ПРЕДМЕТНЫЙ_УКАЗАТЕЛЬ" localSheetId="1">'Мерный лоскут и стоки'!#REF!</definedName>
    <definedName name="ПРЕДМЕТНЫЙ_УКАЗАТЕЛЬ" localSheetId="3">'Разместить заявку'!$P$8</definedName>
    <definedName name="ПРЯЖА__ХЛОПОК_СУРОВЫЕ_ТКАНИ" localSheetId="2">EXPORT!$A$321</definedName>
    <definedName name="ПРЯЖА__ХЛОПОК_СУРОВЫЕ_ТКАНИ" localSheetId="1">'Мерный лоскут и стоки'!#REF!</definedName>
    <definedName name="ПРЯЖА__ХЛОПОК_СУРОВЫЕ_ТКАНИ" localSheetId="3">'Разместить заявку'!$A$305</definedName>
    <definedName name="РУКАВИЦЫ_РАБОЧИЕ" localSheetId="2">EXPORT!$A$327</definedName>
    <definedName name="РУКАВИЦЫ_РАБОЧИЕ" localSheetId="1">'Мерный лоскут и стоки'!#REF!</definedName>
    <definedName name="РУКАВИЦЫ_РАБОЧИЕ" localSheetId="3">'Разместить заявку'!$A$311</definedName>
    <definedName name="Саржа_Мастер_Универсал_С25__С38_ЮД__ткань_общепроизводственного_назначения__оптимальное_решение_для_производства_летней_одежды_и_одежды_для_работы_в_закрытых_помещениях_цвета_00___белый__02_т_син__03_сине_фиол__06_синий__29_серый" localSheetId="2">EXPORT!#REF!</definedName>
    <definedName name="Саржа_Мастер_Универсал_С25__С38_ЮД__ткань_общепроизводственного_назначения__оптимальное_решение_для_производства_летней_одежды_и_одежды_для_работы_в_закрытых_помещениях_цвета_00___белый__02_т_син__03_сине_фиол__06_синий__29_серый" localSheetId="1">'Мерный лоскут и стоки'!#REF!</definedName>
    <definedName name="Саржа_Мастер_Универсал_С25__С38_ЮД__ткань_общепроизводственного_назначения__оптимальное_решение_для_производства_летней_одежды_и_одежды_для_работы_в_закрытых_помещениях_цвета_00___белый__02_т_син__03_сине_фиол__06_синий__29_серый" localSheetId="3">'Разместить заявку'!#REF!</definedName>
    <definedName name="САРЖИ__ПЛАЩЕВКИ__ТИСИ__СМЕШАННЫЕ_ТКАНИ_ДЛЯ_РАБОЧЕЙ_ОДЕЖДЫ" localSheetId="2">EXPORT!$A$329</definedName>
    <definedName name="САРЖИ__ПЛАЩЕВКИ__ТИСИ__СМЕШАННЫЕ_ТКАНИ_ДЛЯ_РАБОЧЕЙ_ОДЕЖДЫ" localSheetId="1">'Мерный лоскут и стоки'!#REF!</definedName>
    <definedName name="САРЖИ__ПЛАЩЕВКИ__ТИСИ__СМЕШАННЫЕ_ТКАНИ_ДЛЯ_РАБОЧЕЙ_ОДЕЖДЫ" localSheetId="3">'Разместить заявку'!$A$321</definedName>
    <definedName name="Сатин">'Основной ассортимент'!$B$27</definedName>
    <definedName name="Сатин_набивной_активная_печать" localSheetId="2">EXPORT!$A$301</definedName>
    <definedName name="Сатин_набивной_активная_печать" localSheetId="1">'Мерный лоскут и стоки'!#REF!</definedName>
    <definedName name="Сатин_набивной_активная_печать" localSheetId="3">'Разместить заявку'!$A$286</definedName>
    <definedName name="СИНТЕПОН" localSheetId="2">EXPORT!$A$343</definedName>
    <definedName name="СИНТЕПОН" localSheetId="1">'Мерный лоскут и стоки'!#REF!</definedName>
    <definedName name="СИНТЕПОН" localSheetId="3">'Разместить заявку'!$A$337</definedName>
    <definedName name="СИТЕЦ" localSheetId="2">EXPORT!$A$352</definedName>
    <definedName name="СИТЕЦ" localSheetId="1">'Мерный лоскут и стоки'!#REF!</definedName>
    <definedName name="СИТЕЦ" localSheetId="3">'Разместить заявку'!$A$346</definedName>
    <definedName name="Ситец">'Основной ассортимент'!$B$24</definedName>
    <definedName name="СУКНО" localSheetId="2">EXPORT!$A$364</definedName>
    <definedName name="СУКНО" localSheetId="1">'Мерный лоскут и стоки'!#REF!</definedName>
    <definedName name="СУКНО" localSheetId="3">'Разместить заявку'!$A$359</definedName>
    <definedName name="ТИК" localSheetId="2">EXPORT!$A$370</definedName>
    <definedName name="ТИК" localSheetId="1">'Мерный лоскут и стоки'!#REF!</definedName>
    <definedName name="ТИК" localSheetId="3">'Разместить заявку'!$A$365</definedName>
    <definedName name="ТИСИ_отбельная_ВО_производство_одежды_для_медперсонала__работников_лабораторий__персонала_отелей__ресторанов__кафе__HoReCa" localSheetId="2">EXPORT!$A$339</definedName>
    <definedName name="ТИСИ_отбельная_ВО_производство_одежды_для_медперсонала__работников_лабораторий__персонала_отелей__ресторанов__кафе__HoReCa" localSheetId="1">'Мерный лоскут и стоки'!#REF!</definedName>
    <definedName name="ТИСИ_отбельная_ВО_производство_одежды_для_медперсонала__работников_лабораторий__персонала_отелей__ресторанов__кафе__HoReCa" localSheetId="3">'Разместить заявку'!$A$331</definedName>
    <definedName name="Ткань_обтирочная__Неткол" localSheetId="2">EXPORT!$A$463</definedName>
    <definedName name="Ткань_обтирочная__Неткол" localSheetId="1">'Мерный лоскут и стоки'!#REF!</definedName>
    <definedName name="Ткань_обтирочная__Неткол" localSheetId="3">'Разместить заявку'!$A$453</definedName>
    <definedName name="Ткань_смешанная_с_ВО_камуфлированная__Лето__Цифра__Камыш__Город__НАТО__Кукла__Тростник" localSheetId="2">EXPORT!#REF!</definedName>
    <definedName name="Ткань_смешанная_с_ВО_камуфлированная__Лето__Цифра__Камыш__Город__НАТО__Кукла__Тростник" localSheetId="1">'Мерный лоскут и стоки'!#REF!</definedName>
    <definedName name="Ткань_смешанная_с_ВО_камуфлированная__Лето__Цифра__Камыш__Город__НАТО__Кукла__Тростник" localSheetId="3">'Разместить заявку'!$A$335</definedName>
    <definedName name="Ткань_упаковочная_льняная_арт._14133_25" localSheetId="2">EXPORT!$A$287</definedName>
    <definedName name="Ткань_упаковочная_льняная_арт._14133_25" localSheetId="1">'Мерный лоскут и стоки'!#REF!</definedName>
    <definedName name="Ткань_упаковочная_льняная_арт._14133_25" localSheetId="3">'Разместить заявку'!$A$273</definedName>
    <definedName name="ТРЯПКИ" localSheetId="2">EXPORT!$A$398</definedName>
    <definedName name="ТРЯПКИ" localSheetId="1">'Мерный лоскут и стоки'!#REF!</definedName>
    <definedName name="ТРЯПКИ" localSheetId="3">'Разместить заявку'!$A$393</definedName>
    <definedName name="ФЛАНЕЛЬ___ШОТЛАНДКА" localSheetId="2">EXPORT!$A$400</definedName>
    <definedName name="ФЛАНЕЛЬ___ШОТЛАНДКА" localSheetId="1">'Мерный лоскут и стоки'!#REF!</definedName>
    <definedName name="ФЛАНЕЛЬ___ШОТЛАНДКА" localSheetId="3">'Разместить заявку'!$A$395</definedName>
    <definedName name="Холстопрошивное_полотно__ХПП_____2.5мм" localSheetId="2">EXPORT!$A$470</definedName>
    <definedName name="Холстопрошивное_полотно__ХПП_____2.5мм" localSheetId="1">'Мерный лоскут и стоки'!#REF!</definedName>
    <definedName name="Холстопрошивное_полотно__ХПП_____2.5мм" localSheetId="3">'Разместить заявку'!$A$460</definedName>
    <definedName name="ХПП____ОБТИРКА____ВЕТОШЬ____ТЕХ.САЛФЕТКА" localSheetId="2">EXPORT!$A$451</definedName>
    <definedName name="ХПП____ОБТИРКА____ВЕТОШЬ____ТЕХ.САЛФЕТКА" localSheetId="1">'Мерный лоскут и стоки'!#REF!</definedName>
    <definedName name="ХПП____ОБТИРКА____ВЕТОШЬ____ТЕХ.САЛФЕТКА" localSheetId="3">'Разместить заявку'!$A$441</definedName>
    <definedName name="Шотландка_арт.2142" localSheetId="2">EXPORT!$A$447</definedName>
    <definedName name="Шотландка_арт.2142" localSheetId="1">'Мерный лоскут и стоки'!#REF!</definedName>
    <definedName name="Шотландка_арт.2142" localSheetId="3">'Разместить заявку'!$A$440</definedName>
  </definedNames>
  <calcPr calcId="162913"/>
</workbook>
</file>

<file path=xl/calcChain.xml><?xml version="1.0" encoding="utf-8"?>
<calcChain xmlns="http://schemas.openxmlformats.org/spreadsheetml/2006/main">
  <c r="J397" i="10" l="1"/>
  <c r="G397" i="10"/>
  <c r="F397" i="10"/>
  <c r="E397" i="10"/>
  <c r="D397" i="10"/>
  <c r="C397" i="10"/>
  <c r="A397" i="10"/>
  <c r="J396" i="10"/>
  <c r="G396" i="10"/>
  <c r="F396" i="10"/>
  <c r="E396" i="10"/>
  <c r="D396" i="10"/>
  <c r="C396" i="10"/>
  <c r="A396" i="10"/>
  <c r="J395" i="10"/>
  <c r="G395" i="10"/>
  <c r="F395" i="10"/>
  <c r="E395" i="10"/>
  <c r="D395" i="10"/>
  <c r="C395" i="10"/>
  <c r="A395" i="10"/>
  <c r="J394" i="10"/>
  <c r="G394" i="10"/>
  <c r="F394" i="10"/>
  <c r="E394" i="10"/>
  <c r="D394" i="10"/>
  <c r="C394" i="10"/>
  <c r="A394" i="10"/>
  <c r="J393" i="10"/>
  <c r="G393" i="10"/>
  <c r="F393" i="10"/>
  <c r="E393" i="10"/>
  <c r="D393" i="10"/>
  <c r="C393" i="10"/>
  <c r="A393" i="10"/>
  <c r="J392" i="10"/>
  <c r="G392" i="10"/>
  <c r="F392" i="10"/>
  <c r="E392" i="10"/>
  <c r="D392" i="10"/>
  <c r="C392" i="10"/>
  <c r="A392" i="10"/>
  <c r="J391" i="10"/>
  <c r="G391" i="10"/>
  <c r="F391" i="10"/>
  <c r="E391" i="10"/>
  <c r="D391" i="10"/>
  <c r="C391" i="10"/>
  <c r="A391" i="10"/>
  <c r="J390" i="10"/>
  <c r="I390" i="10"/>
  <c r="H390" i="10"/>
  <c r="G390" i="10"/>
  <c r="F390" i="10"/>
  <c r="E390" i="10"/>
  <c r="D390" i="10"/>
  <c r="C390" i="10"/>
  <c r="A390" i="10"/>
  <c r="J389" i="10"/>
  <c r="G389" i="10"/>
  <c r="F389" i="10"/>
  <c r="E389" i="10"/>
  <c r="D389" i="10"/>
  <c r="C389" i="10"/>
  <c r="A389" i="10"/>
  <c r="J388" i="10"/>
  <c r="G388" i="10"/>
  <c r="F388" i="10"/>
  <c r="E388" i="10"/>
  <c r="D388" i="10"/>
  <c r="C388" i="10"/>
  <c r="A388" i="10"/>
  <c r="J387" i="10"/>
  <c r="G387" i="10"/>
  <c r="F387" i="10"/>
  <c r="E387" i="10"/>
  <c r="D387" i="10"/>
  <c r="C387" i="10"/>
  <c r="A387" i="10"/>
  <c r="J386" i="10"/>
  <c r="G386" i="10"/>
  <c r="F386" i="10"/>
  <c r="E386" i="10"/>
  <c r="D386" i="10"/>
  <c r="C386" i="10"/>
  <c r="A386" i="10"/>
  <c r="J385" i="10"/>
  <c r="G385" i="10"/>
  <c r="F385" i="10"/>
  <c r="E385" i="10"/>
  <c r="D385" i="10"/>
  <c r="C385" i="10"/>
  <c r="A385" i="10"/>
  <c r="J384" i="10"/>
  <c r="G384" i="10"/>
  <c r="F384" i="10"/>
  <c r="E384" i="10"/>
  <c r="D384" i="10"/>
  <c r="C384" i="10"/>
  <c r="A384" i="10"/>
  <c r="J383" i="10"/>
  <c r="G383" i="10"/>
  <c r="F383" i="10"/>
  <c r="E383" i="10"/>
  <c r="D383" i="10"/>
  <c r="C383" i="10"/>
  <c r="A383" i="10"/>
  <c r="J382" i="10"/>
  <c r="G382" i="10"/>
  <c r="F382" i="10"/>
  <c r="E382" i="10"/>
  <c r="D382" i="10"/>
  <c r="C382" i="10"/>
  <c r="A382" i="10"/>
  <c r="J381" i="10"/>
  <c r="G381" i="10"/>
  <c r="F381" i="10"/>
  <c r="E381" i="10"/>
  <c r="D381" i="10"/>
  <c r="C381" i="10"/>
  <c r="A381" i="10"/>
  <c r="J380" i="10"/>
  <c r="G380" i="10"/>
  <c r="F380" i="10"/>
  <c r="E380" i="10"/>
  <c r="D380" i="10"/>
  <c r="C380" i="10"/>
  <c r="A380" i="10"/>
  <c r="J379" i="10"/>
  <c r="G379" i="10"/>
  <c r="F379" i="10"/>
  <c r="E379" i="10"/>
  <c r="D379" i="10"/>
  <c r="C379" i="10"/>
  <c r="A379" i="10"/>
  <c r="J378" i="10"/>
  <c r="G378" i="10"/>
  <c r="F378" i="10"/>
  <c r="E378" i="10"/>
  <c r="D378" i="10"/>
  <c r="C378" i="10"/>
  <c r="A378" i="10"/>
  <c r="J377" i="10"/>
  <c r="G377" i="10"/>
  <c r="F377" i="10"/>
  <c r="E377" i="10"/>
  <c r="D377" i="10"/>
  <c r="C377" i="10"/>
  <c r="A377" i="10"/>
  <c r="J376" i="10"/>
  <c r="G376" i="10"/>
  <c r="F376" i="10"/>
  <c r="E376" i="10"/>
  <c r="D376" i="10"/>
  <c r="C376" i="10"/>
  <c r="A376" i="10"/>
  <c r="J375" i="10"/>
  <c r="G375" i="10"/>
  <c r="F375" i="10"/>
  <c r="E375" i="10"/>
  <c r="D375" i="10"/>
  <c r="C375" i="10"/>
  <c r="A375" i="10"/>
  <c r="J374" i="10"/>
  <c r="G374" i="10"/>
  <c r="F374" i="10"/>
  <c r="E374" i="10"/>
  <c r="D374" i="10"/>
  <c r="C374" i="10"/>
  <c r="A374" i="10"/>
  <c r="J373" i="10"/>
  <c r="G373" i="10"/>
  <c r="F373" i="10"/>
  <c r="E373" i="10"/>
  <c r="D373" i="10"/>
  <c r="C373" i="10"/>
  <c r="A373" i="10"/>
  <c r="J372" i="10"/>
  <c r="G372" i="10"/>
  <c r="F372" i="10"/>
  <c r="E372" i="10"/>
  <c r="D372" i="10"/>
  <c r="C372" i="10"/>
  <c r="A372" i="10"/>
  <c r="J330" i="10"/>
  <c r="G330" i="10"/>
  <c r="F330" i="10"/>
  <c r="E330" i="10"/>
  <c r="D330" i="10"/>
  <c r="C330" i="10"/>
  <c r="A330" i="10"/>
  <c r="J342" i="10"/>
  <c r="G342" i="10"/>
  <c r="F342" i="10"/>
  <c r="E342" i="10"/>
  <c r="D342" i="10"/>
  <c r="C342" i="10"/>
  <c r="A342" i="10"/>
  <c r="J341" i="10"/>
  <c r="G341" i="10"/>
  <c r="F341" i="10"/>
  <c r="E341" i="10"/>
  <c r="D341" i="10"/>
  <c r="C341" i="10"/>
  <c r="A341" i="10"/>
  <c r="J340" i="10"/>
  <c r="G340" i="10"/>
  <c r="F340" i="10"/>
  <c r="E340" i="10"/>
  <c r="D340" i="10"/>
  <c r="C340" i="10"/>
  <c r="A340" i="10"/>
  <c r="J339" i="10"/>
  <c r="G339" i="10"/>
  <c r="F339" i="10"/>
  <c r="E339" i="10"/>
  <c r="D339" i="10"/>
  <c r="C339" i="10"/>
  <c r="A339" i="10"/>
  <c r="J338" i="10"/>
  <c r="G338" i="10"/>
  <c r="F338" i="10"/>
  <c r="E338" i="10"/>
  <c r="D338" i="10"/>
  <c r="C338" i="10"/>
  <c r="A338" i="10"/>
  <c r="J337" i="10"/>
  <c r="G337" i="10"/>
  <c r="F337" i="10"/>
  <c r="E337" i="10"/>
  <c r="D337" i="10"/>
  <c r="C337" i="10"/>
  <c r="A337" i="10"/>
  <c r="J336" i="10"/>
  <c r="G336" i="10"/>
  <c r="F336" i="10"/>
  <c r="E336" i="10"/>
  <c r="D336" i="10"/>
  <c r="C336" i="10"/>
  <c r="A336" i="10"/>
  <c r="J335" i="10"/>
  <c r="G335" i="10"/>
  <c r="F335" i="10"/>
  <c r="E335" i="10"/>
  <c r="D335" i="10"/>
  <c r="C335" i="10"/>
  <c r="A335" i="10"/>
  <c r="J334" i="10"/>
  <c r="G334" i="10"/>
  <c r="F334" i="10"/>
  <c r="E334" i="10"/>
  <c r="D334" i="10"/>
  <c r="C334" i="10"/>
  <c r="A334" i="10"/>
  <c r="J333" i="10"/>
  <c r="G333" i="10"/>
  <c r="F333" i="10"/>
  <c r="E333" i="10"/>
  <c r="D333" i="10"/>
  <c r="C333" i="10"/>
  <c r="A333" i="10"/>
  <c r="J332" i="10"/>
  <c r="G332" i="10"/>
  <c r="F332" i="10"/>
  <c r="E332" i="10"/>
  <c r="D332" i="10"/>
  <c r="C332" i="10"/>
  <c r="A332" i="10"/>
  <c r="J331" i="10"/>
  <c r="G331" i="10"/>
  <c r="F331" i="10"/>
  <c r="E331" i="10"/>
  <c r="D331" i="10"/>
  <c r="C331" i="10"/>
  <c r="A331" i="10"/>
  <c r="K269" i="10"/>
  <c r="G269" i="10"/>
  <c r="F269" i="10"/>
  <c r="E269" i="10"/>
  <c r="D269" i="10"/>
  <c r="C269" i="10"/>
  <c r="A269" i="10"/>
  <c r="K268" i="10"/>
  <c r="G268" i="10"/>
  <c r="F268" i="10"/>
  <c r="E268" i="10"/>
  <c r="D268" i="10"/>
  <c r="C268" i="10"/>
  <c r="A268" i="10"/>
  <c r="K267" i="10"/>
  <c r="G267" i="10"/>
  <c r="F267" i="10"/>
  <c r="E267" i="10"/>
  <c r="D267" i="10"/>
  <c r="C267" i="10"/>
  <c r="A267" i="10"/>
  <c r="K266" i="10"/>
  <c r="G266" i="10"/>
  <c r="F266" i="10"/>
  <c r="E266" i="10"/>
  <c r="D266" i="10"/>
  <c r="C266" i="10"/>
  <c r="K265" i="10"/>
  <c r="J265" i="10"/>
  <c r="I265" i="10"/>
  <c r="H265" i="10"/>
  <c r="K264" i="10"/>
  <c r="G264" i="10"/>
  <c r="F264" i="10"/>
  <c r="E264" i="10"/>
  <c r="D264" i="10"/>
  <c r="C264" i="10"/>
  <c r="A264" i="10"/>
  <c r="K263" i="10"/>
  <c r="G263" i="10"/>
  <c r="F263" i="10"/>
  <c r="E263" i="10"/>
  <c r="D263" i="10"/>
  <c r="C263" i="10"/>
  <c r="A263" i="10"/>
  <c r="K262" i="10"/>
  <c r="K261" i="10"/>
  <c r="G261" i="10"/>
  <c r="F261" i="10"/>
  <c r="E261" i="10"/>
  <c r="D261" i="10"/>
  <c r="C261" i="10"/>
  <c r="A261" i="10"/>
  <c r="K260" i="10"/>
  <c r="G260" i="10"/>
  <c r="F260" i="10"/>
  <c r="E260" i="10"/>
  <c r="D260" i="10"/>
  <c r="C260" i="10"/>
  <c r="A260" i="10"/>
  <c r="K259" i="10"/>
  <c r="K258" i="10"/>
  <c r="F258" i="10"/>
  <c r="E258" i="10"/>
  <c r="D258" i="10"/>
  <c r="C258" i="10"/>
  <c r="A258" i="10"/>
  <c r="K257" i="10"/>
  <c r="G257" i="10"/>
  <c r="F257" i="10"/>
  <c r="E257" i="10"/>
  <c r="D257" i="10"/>
  <c r="C257" i="10"/>
  <c r="K256" i="10"/>
  <c r="K255" i="10"/>
  <c r="A255" i="10"/>
  <c r="K254" i="10"/>
  <c r="K253" i="10"/>
  <c r="A253" i="10"/>
  <c r="K246" i="10"/>
  <c r="F246" i="10"/>
  <c r="E246" i="10"/>
  <c r="A246" i="10"/>
  <c r="G245" i="10"/>
  <c r="F245" i="10"/>
  <c r="E245" i="10"/>
  <c r="D245" i="10"/>
  <c r="C245" i="10"/>
  <c r="A245" i="10"/>
  <c r="G244" i="10"/>
  <c r="F244" i="10"/>
  <c r="E244" i="10"/>
  <c r="D244" i="10"/>
  <c r="C244" i="10"/>
  <c r="A244" i="10"/>
  <c r="K243" i="10"/>
  <c r="J243" i="10"/>
  <c r="I243" i="10"/>
  <c r="H243" i="10"/>
  <c r="A243" i="10"/>
  <c r="K242" i="10"/>
  <c r="K241" i="10"/>
  <c r="A241" i="10"/>
  <c r="K240" i="10"/>
  <c r="J240" i="10"/>
  <c r="I240" i="10"/>
  <c r="H240" i="10"/>
  <c r="G240" i="10"/>
  <c r="F240" i="10"/>
  <c r="E240" i="10"/>
  <c r="D240" i="10"/>
  <c r="C240" i="10"/>
  <c r="K238" i="10"/>
  <c r="K250" i="10" s="1"/>
  <c r="K237" i="10"/>
  <c r="K249" i="10" s="1"/>
  <c r="J237" i="10"/>
  <c r="I237" i="10"/>
  <c r="H237" i="10"/>
  <c r="K236" i="10"/>
  <c r="K248" i="10" s="1"/>
  <c r="K235" i="10"/>
  <c r="G235" i="10"/>
  <c r="F235" i="10"/>
  <c r="E235" i="10"/>
  <c r="D235" i="10"/>
  <c r="C235" i="10"/>
  <c r="A235" i="10"/>
  <c r="K234" i="10"/>
  <c r="G234" i="10"/>
  <c r="F234" i="10"/>
  <c r="E234" i="10"/>
  <c r="D234" i="10"/>
  <c r="C234" i="10"/>
  <c r="A234" i="10"/>
  <c r="K233" i="10"/>
  <c r="G233" i="10"/>
  <c r="F233" i="10"/>
  <c r="E233" i="10"/>
  <c r="D233" i="10"/>
  <c r="C233" i="10"/>
  <c r="A233" i="10"/>
  <c r="K232" i="10"/>
  <c r="A232" i="10"/>
  <c r="G231" i="10"/>
  <c r="F231" i="10"/>
  <c r="E231" i="10"/>
  <c r="D231" i="10"/>
  <c r="C231" i="10"/>
  <c r="A231" i="10"/>
  <c r="G230" i="10"/>
  <c r="F230" i="10"/>
  <c r="E230" i="10"/>
  <c r="D230" i="10"/>
  <c r="C230" i="10"/>
  <c r="A230" i="10"/>
  <c r="K229" i="10"/>
  <c r="J229" i="10"/>
  <c r="I229" i="10"/>
  <c r="H229" i="10"/>
  <c r="G229" i="10"/>
  <c r="F229" i="10"/>
  <c r="E229" i="10"/>
  <c r="D229" i="10"/>
  <c r="C229" i="10"/>
  <c r="A229" i="10"/>
  <c r="K228" i="10"/>
  <c r="A228" i="10"/>
  <c r="K227" i="10"/>
  <c r="A227" i="10"/>
  <c r="K226" i="10"/>
  <c r="A226" i="10"/>
  <c r="J250" i="10"/>
  <c r="G250" i="10"/>
  <c r="F250" i="10"/>
  <c r="E250" i="10"/>
  <c r="D250" i="10"/>
  <c r="C250" i="10"/>
  <c r="A250" i="10"/>
  <c r="J249" i="10"/>
  <c r="G249" i="10"/>
  <c r="F249" i="10"/>
  <c r="E249" i="10"/>
  <c r="D249" i="10"/>
  <c r="C249" i="10"/>
  <c r="A249" i="10"/>
  <c r="J248" i="10"/>
  <c r="G248" i="10"/>
  <c r="F248" i="10"/>
  <c r="E248" i="10"/>
  <c r="D248" i="10"/>
  <c r="C248" i="10"/>
  <c r="A248" i="10"/>
  <c r="J223" i="10"/>
  <c r="G223" i="10"/>
  <c r="F223" i="10"/>
  <c r="E223" i="10"/>
  <c r="D223" i="10"/>
  <c r="C223" i="10"/>
  <c r="A223" i="10"/>
  <c r="J222" i="10"/>
  <c r="G222" i="10"/>
  <c r="F222" i="10"/>
  <c r="E222" i="10"/>
  <c r="D222" i="10"/>
  <c r="C222" i="10"/>
  <c r="A222" i="10"/>
  <c r="J221" i="10"/>
  <c r="G221" i="10"/>
  <c r="F221" i="10"/>
  <c r="E221" i="10"/>
  <c r="D221" i="10"/>
  <c r="C221" i="10"/>
  <c r="A221" i="10"/>
  <c r="J220" i="10"/>
  <c r="G220" i="10"/>
  <c r="F220" i="10"/>
  <c r="E220" i="10"/>
  <c r="D220" i="10"/>
  <c r="C220" i="10"/>
  <c r="A220" i="10"/>
  <c r="J219" i="10"/>
  <c r="G219" i="10"/>
  <c r="F219" i="10"/>
  <c r="E219" i="10"/>
  <c r="D219" i="10"/>
  <c r="C219" i="10"/>
  <c r="A219" i="10"/>
  <c r="J218" i="10"/>
  <c r="G218" i="10"/>
  <c r="F218" i="10"/>
  <c r="E218" i="10"/>
  <c r="D218" i="10"/>
  <c r="C218" i="10"/>
  <c r="A218" i="10"/>
  <c r="J217" i="10"/>
  <c r="G217" i="10"/>
  <c r="F217" i="10"/>
  <c r="E217" i="10"/>
  <c r="D217" i="10"/>
  <c r="C217" i="10"/>
  <c r="A217" i="10"/>
  <c r="J216" i="10"/>
  <c r="G216" i="10"/>
  <c r="F216" i="10"/>
  <c r="E216" i="10"/>
  <c r="D216" i="10"/>
  <c r="C216" i="10"/>
  <c r="A216" i="10"/>
  <c r="L162" i="10"/>
  <c r="J162" i="10"/>
  <c r="J264" i="10" s="1"/>
  <c r="G162" i="10"/>
  <c r="F162" i="10"/>
  <c r="E162" i="10"/>
  <c r="D162" i="10"/>
  <c r="C162" i="10"/>
  <c r="A162" i="10"/>
  <c r="L161" i="10"/>
  <c r="J161" i="10"/>
  <c r="J204" i="10" s="1"/>
  <c r="J238" i="10" s="1"/>
  <c r="G161" i="10"/>
  <c r="F161" i="10"/>
  <c r="E161" i="10"/>
  <c r="D161" i="10"/>
  <c r="C161" i="10"/>
  <c r="A161" i="10"/>
  <c r="L160" i="10"/>
  <c r="J160" i="10"/>
  <c r="J262" i="10" s="1"/>
  <c r="G160" i="10"/>
  <c r="F160" i="10"/>
  <c r="E160" i="10"/>
  <c r="D160" i="10"/>
  <c r="C160" i="10"/>
  <c r="A160" i="10"/>
  <c r="L159" i="10"/>
  <c r="J159" i="10"/>
  <c r="J261" i="10" s="1"/>
  <c r="G159" i="10"/>
  <c r="F159" i="10"/>
  <c r="E159" i="10"/>
  <c r="D159" i="10"/>
  <c r="C159" i="10"/>
  <c r="A159" i="10"/>
  <c r="L158" i="10"/>
  <c r="J158" i="10"/>
  <c r="J260" i="10" s="1"/>
  <c r="J202" i="10" s="1"/>
  <c r="J236" i="10" s="1"/>
  <c r="G158" i="10"/>
  <c r="F158" i="10"/>
  <c r="E158" i="10"/>
  <c r="D158" i="10"/>
  <c r="C158" i="10"/>
  <c r="A158" i="10"/>
  <c r="L157" i="10"/>
  <c r="L205" i="10" s="1"/>
  <c r="J157" i="10"/>
  <c r="J259" i="10" s="1"/>
  <c r="G157" i="10"/>
  <c r="F157" i="10"/>
  <c r="E157" i="10"/>
  <c r="D157" i="10"/>
  <c r="C157" i="10"/>
  <c r="A157" i="10"/>
  <c r="L156" i="10"/>
  <c r="J156" i="10"/>
  <c r="J258" i="10" s="1"/>
  <c r="G156" i="10"/>
  <c r="F156" i="10"/>
  <c r="E156" i="10"/>
  <c r="D156" i="10"/>
  <c r="C156" i="10"/>
  <c r="A156" i="10"/>
  <c r="L146" i="10"/>
  <c r="G146" i="10"/>
  <c r="F146" i="10"/>
  <c r="E146" i="10"/>
  <c r="D146" i="10"/>
  <c r="C146" i="10"/>
  <c r="A146" i="10"/>
  <c r="L145" i="10"/>
  <c r="G145" i="10"/>
  <c r="F145" i="10"/>
  <c r="E145" i="10"/>
  <c r="D145" i="10"/>
  <c r="C145" i="10"/>
  <c r="A145" i="10"/>
  <c r="L144" i="10"/>
  <c r="G144" i="10"/>
  <c r="F144" i="10"/>
  <c r="E144" i="10"/>
  <c r="D144" i="10"/>
  <c r="C144" i="10"/>
  <c r="A144" i="10"/>
  <c r="L143" i="10"/>
  <c r="G143" i="10"/>
  <c r="F143" i="10"/>
  <c r="E143" i="10"/>
  <c r="D143" i="10"/>
  <c r="C143" i="10"/>
  <c r="A143" i="10"/>
  <c r="L142" i="10"/>
  <c r="G142" i="10"/>
  <c r="F142" i="10"/>
  <c r="E142" i="10"/>
  <c r="D142" i="10"/>
  <c r="C142" i="10"/>
  <c r="A142" i="10"/>
  <c r="L141" i="10"/>
  <c r="G141" i="10"/>
  <c r="F141" i="10"/>
  <c r="E141" i="10"/>
  <c r="D141" i="10"/>
  <c r="C141" i="10"/>
  <c r="A141" i="10"/>
  <c r="L140" i="10"/>
  <c r="G140" i="10"/>
  <c r="F140" i="10"/>
  <c r="E140" i="10"/>
  <c r="D140" i="10"/>
  <c r="C140" i="10"/>
  <c r="A140" i="10"/>
  <c r="L139" i="10"/>
  <c r="G139" i="10"/>
  <c r="F139" i="10"/>
  <c r="E139" i="10"/>
  <c r="D139" i="10"/>
  <c r="C139" i="10"/>
  <c r="A139" i="10"/>
  <c r="L138" i="10"/>
  <c r="G138" i="10"/>
  <c r="F138" i="10"/>
  <c r="E138" i="10"/>
  <c r="D138" i="10"/>
  <c r="C138" i="10"/>
  <c r="A138" i="10"/>
  <c r="L137" i="10"/>
  <c r="G137" i="10"/>
  <c r="F137" i="10"/>
  <c r="E137" i="10"/>
  <c r="D137" i="10"/>
  <c r="C137" i="10"/>
  <c r="L136" i="10"/>
  <c r="G136" i="10"/>
  <c r="F136" i="10"/>
  <c r="E136" i="10"/>
  <c r="D136" i="10"/>
  <c r="C136" i="10"/>
  <c r="L130" i="10"/>
  <c r="J130" i="10"/>
  <c r="G130" i="10"/>
  <c r="F130" i="10"/>
  <c r="E130" i="10"/>
  <c r="D130" i="10"/>
  <c r="C130" i="10"/>
  <c r="A130" i="10"/>
  <c r="L129" i="10"/>
  <c r="J129" i="10"/>
  <c r="G129" i="10"/>
  <c r="F129" i="10"/>
  <c r="E129" i="10"/>
  <c r="D129" i="10"/>
  <c r="C129" i="10"/>
  <c r="A129" i="10"/>
  <c r="L128" i="10"/>
  <c r="J128" i="10"/>
  <c r="G128" i="10"/>
  <c r="F128" i="10"/>
  <c r="E128" i="10"/>
  <c r="D128" i="10"/>
  <c r="C128" i="10"/>
  <c r="A128" i="10"/>
  <c r="L127" i="10"/>
  <c r="J127" i="10"/>
  <c r="G127" i="10"/>
  <c r="F127" i="10"/>
  <c r="E127" i="10"/>
  <c r="D127" i="10"/>
  <c r="C127" i="10"/>
  <c r="A127" i="10"/>
  <c r="L126" i="10"/>
  <c r="J126" i="10"/>
  <c r="G126" i="10"/>
  <c r="F126" i="10"/>
  <c r="E126" i="10"/>
  <c r="D126" i="10"/>
  <c r="C126" i="10"/>
  <c r="A126" i="10"/>
  <c r="L125" i="10"/>
  <c r="J125" i="10"/>
  <c r="G125" i="10"/>
  <c r="F125" i="10"/>
  <c r="E125" i="10"/>
  <c r="D125" i="10"/>
  <c r="C125" i="10"/>
  <c r="A125" i="10"/>
  <c r="L124" i="10"/>
  <c r="J124" i="10"/>
  <c r="G124" i="10"/>
  <c r="F124" i="10"/>
  <c r="E124" i="10"/>
  <c r="D124" i="10"/>
  <c r="C124" i="10"/>
  <c r="A124" i="10"/>
  <c r="L123" i="10"/>
  <c r="J123" i="10"/>
  <c r="G123" i="10"/>
  <c r="F123" i="10"/>
  <c r="E123" i="10"/>
  <c r="D123" i="10"/>
  <c r="C123" i="10"/>
  <c r="A123" i="10"/>
  <c r="L122" i="10"/>
  <c r="J122" i="10"/>
  <c r="G122" i="10"/>
  <c r="F122" i="10"/>
  <c r="E122" i="10"/>
  <c r="D122" i="10"/>
  <c r="C122" i="10"/>
  <c r="A122" i="10"/>
  <c r="L121" i="10"/>
  <c r="J121" i="10"/>
  <c r="G121" i="10"/>
  <c r="F121" i="10"/>
  <c r="E121" i="10"/>
  <c r="D121" i="10"/>
  <c r="C121" i="10"/>
  <c r="A121" i="10"/>
  <c r="L120" i="10"/>
  <c r="L119" i="10"/>
  <c r="J119" i="10"/>
  <c r="G119" i="10"/>
  <c r="F119" i="10"/>
  <c r="E119" i="10"/>
  <c r="D119" i="10"/>
  <c r="C119" i="10"/>
  <c r="A119" i="10"/>
  <c r="L118" i="10"/>
  <c r="J118" i="10"/>
  <c r="G118" i="10"/>
  <c r="F118" i="10"/>
  <c r="E118" i="10"/>
  <c r="D118" i="10"/>
  <c r="C118" i="10"/>
  <c r="A118" i="10"/>
  <c r="L117" i="10"/>
  <c r="J117" i="10"/>
  <c r="G117" i="10"/>
  <c r="F117" i="10"/>
  <c r="E117" i="10"/>
  <c r="D117" i="10"/>
  <c r="C117" i="10"/>
  <c r="A117" i="10"/>
  <c r="L116" i="10"/>
  <c r="J116" i="10"/>
  <c r="G116" i="10"/>
  <c r="F116" i="10"/>
  <c r="E116" i="10"/>
  <c r="D116" i="10"/>
  <c r="C116" i="10"/>
  <c r="A116" i="10"/>
  <c r="L115" i="10"/>
  <c r="J115" i="10"/>
  <c r="G115" i="10"/>
  <c r="F115" i="10"/>
  <c r="E115" i="10"/>
  <c r="D115" i="10"/>
  <c r="C115" i="10"/>
  <c r="A115" i="10"/>
  <c r="L114" i="10"/>
  <c r="J114" i="10"/>
  <c r="G114" i="10"/>
  <c r="F114" i="10"/>
  <c r="E114" i="10"/>
  <c r="D114" i="10"/>
  <c r="C114" i="10"/>
  <c r="A114" i="10"/>
  <c r="L113" i="10"/>
  <c r="J113" i="10"/>
  <c r="G113" i="10"/>
  <c r="F113" i="10"/>
  <c r="E113" i="10"/>
  <c r="D113" i="10"/>
  <c r="C113" i="10"/>
  <c r="A113" i="10"/>
  <c r="L112" i="10"/>
  <c r="J112" i="10"/>
  <c r="G112" i="10"/>
  <c r="F112" i="10"/>
  <c r="E112" i="10"/>
  <c r="D112" i="10"/>
  <c r="C112" i="10"/>
  <c r="A112" i="10"/>
  <c r="L105" i="10"/>
  <c r="K105" i="10"/>
  <c r="J105" i="10"/>
  <c r="G105" i="10"/>
  <c r="F105" i="10"/>
  <c r="E105" i="10"/>
  <c r="D105" i="10"/>
  <c r="C105" i="10"/>
  <c r="A105" i="10"/>
  <c r="L104" i="10"/>
  <c r="K104" i="10"/>
  <c r="J104" i="10"/>
  <c r="G104" i="10"/>
  <c r="F104" i="10"/>
  <c r="E104" i="10"/>
  <c r="D104" i="10"/>
  <c r="C104" i="10"/>
  <c r="A104" i="10"/>
  <c r="L103" i="10"/>
  <c r="K103" i="10"/>
  <c r="J103" i="10"/>
  <c r="J146" i="10" s="1"/>
  <c r="G103" i="10"/>
  <c r="F103" i="10"/>
  <c r="E103" i="10"/>
  <c r="D103" i="10"/>
  <c r="C103" i="10"/>
  <c r="A103" i="10"/>
  <c r="L102" i="10"/>
  <c r="K102" i="10"/>
  <c r="J102" i="10"/>
  <c r="J145" i="10" s="1"/>
  <c r="G102" i="10"/>
  <c r="F102" i="10"/>
  <c r="E102" i="10"/>
  <c r="D102" i="10"/>
  <c r="C102" i="10"/>
  <c r="A102" i="10"/>
  <c r="L101" i="10"/>
  <c r="K101" i="10"/>
  <c r="J101" i="10"/>
  <c r="J144" i="10" s="1"/>
  <c r="G101" i="10"/>
  <c r="F101" i="10"/>
  <c r="E101" i="10"/>
  <c r="D101" i="10"/>
  <c r="C101" i="10"/>
  <c r="A101" i="10"/>
  <c r="L100" i="10"/>
  <c r="K100" i="10"/>
  <c r="J100" i="10"/>
  <c r="J143" i="10" s="1"/>
  <c r="G100" i="10"/>
  <c r="F100" i="10"/>
  <c r="E100" i="10"/>
  <c r="D100" i="10"/>
  <c r="C100" i="10"/>
  <c r="A100" i="10"/>
  <c r="L99" i="10"/>
  <c r="K99" i="10"/>
  <c r="J99" i="10"/>
  <c r="J142" i="10" s="1"/>
  <c r="G99" i="10"/>
  <c r="F99" i="10"/>
  <c r="E99" i="10"/>
  <c r="D99" i="10"/>
  <c r="C99" i="10"/>
  <c r="A99" i="10"/>
  <c r="L98" i="10"/>
  <c r="K98" i="10"/>
  <c r="J98" i="10"/>
  <c r="J141" i="10" s="1"/>
  <c r="G98" i="10"/>
  <c r="F98" i="10"/>
  <c r="E98" i="10"/>
  <c r="D98" i="10"/>
  <c r="C98" i="10"/>
  <c r="A98" i="10"/>
  <c r="L97" i="10"/>
  <c r="K97" i="10"/>
  <c r="J97" i="10"/>
  <c r="J140" i="10" s="1"/>
  <c r="G97" i="10"/>
  <c r="F97" i="10"/>
  <c r="E97" i="10"/>
  <c r="D97" i="10"/>
  <c r="C97" i="10"/>
  <c r="A97" i="10"/>
  <c r="L96" i="10"/>
  <c r="K96" i="10"/>
  <c r="J96" i="10"/>
  <c r="J139" i="10" s="1"/>
  <c r="G96" i="10"/>
  <c r="F96" i="10"/>
  <c r="E96" i="10"/>
  <c r="D96" i="10"/>
  <c r="C96" i="10"/>
  <c r="A96" i="10"/>
  <c r="L95" i="10"/>
  <c r="K95" i="10"/>
  <c r="J95" i="10"/>
  <c r="J138" i="10" s="1"/>
  <c r="G95" i="10"/>
  <c r="F95" i="10"/>
  <c r="E95" i="10"/>
  <c r="D95" i="10"/>
  <c r="C95" i="10"/>
  <c r="A95" i="10"/>
  <c r="L94" i="10"/>
  <c r="K94" i="10"/>
  <c r="J94" i="10"/>
  <c r="J137" i="10" s="1"/>
  <c r="G94" i="10"/>
  <c r="F94" i="10"/>
  <c r="E94" i="10"/>
  <c r="D94" i="10"/>
  <c r="C94" i="10"/>
  <c r="A94" i="10"/>
  <c r="L93" i="10"/>
  <c r="K93" i="10"/>
  <c r="J93" i="10"/>
  <c r="J136" i="10" s="1"/>
  <c r="G93" i="10"/>
  <c r="F93" i="10"/>
  <c r="E93" i="10"/>
  <c r="D93" i="10"/>
  <c r="C93" i="10"/>
  <c r="A93" i="10"/>
  <c r="L92" i="10"/>
  <c r="K92" i="10"/>
  <c r="J92" i="10"/>
  <c r="J135" i="10" s="1"/>
  <c r="G92" i="10"/>
  <c r="F92" i="10"/>
  <c r="E92" i="10"/>
  <c r="D92" i="10"/>
  <c r="C92" i="10"/>
  <c r="A92" i="10"/>
  <c r="L91" i="10"/>
  <c r="K91" i="10"/>
  <c r="J91" i="10"/>
  <c r="G91" i="10"/>
  <c r="F91" i="10"/>
  <c r="E91" i="10"/>
  <c r="D91" i="10"/>
  <c r="C91" i="10"/>
  <c r="A91" i="10"/>
  <c r="L90" i="10"/>
  <c r="K90" i="10"/>
  <c r="J90" i="10"/>
  <c r="G90" i="10"/>
  <c r="F90" i="10"/>
  <c r="E90" i="10"/>
  <c r="D90" i="10"/>
  <c r="C90" i="10"/>
  <c r="A90" i="10"/>
  <c r="L89" i="10"/>
  <c r="K89" i="10"/>
  <c r="J89" i="10"/>
  <c r="G89" i="10"/>
  <c r="F89" i="10"/>
  <c r="E89" i="10"/>
  <c r="D89" i="10"/>
  <c r="C89" i="10"/>
  <c r="A89" i="10"/>
  <c r="L88" i="10"/>
  <c r="K88" i="10"/>
  <c r="J88" i="10"/>
  <c r="G88" i="10"/>
  <c r="F88" i="10"/>
  <c r="E88" i="10"/>
  <c r="D88" i="10"/>
  <c r="C88" i="10"/>
  <c r="A88" i="10"/>
  <c r="L87" i="10"/>
  <c r="K87" i="10"/>
  <c r="J87" i="10"/>
  <c r="G87" i="10"/>
  <c r="F87" i="10"/>
  <c r="E87" i="10"/>
  <c r="D87" i="10"/>
  <c r="C87" i="10"/>
  <c r="A87" i="10"/>
  <c r="L86" i="10"/>
  <c r="K86" i="10"/>
  <c r="J86" i="10"/>
  <c r="G86" i="10"/>
  <c r="F86" i="10"/>
  <c r="E86" i="10"/>
  <c r="D86" i="10"/>
  <c r="C86" i="10"/>
  <c r="A86" i="10"/>
  <c r="L85" i="10"/>
  <c r="K85" i="10"/>
  <c r="J85" i="10"/>
  <c r="G85" i="10"/>
  <c r="F85" i="10"/>
  <c r="E85" i="10"/>
  <c r="D85" i="10"/>
  <c r="C85" i="10"/>
  <c r="A85" i="10"/>
  <c r="L32" i="10"/>
  <c r="J32" i="10"/>
  <c r="G32" i="10"/>
  <c r="F32" i="10"/>
  <c r="E32" i="10"/>
  <c r="D32" i="10"/>
  <c r="C32" i="10"/>
  <c r="A32" i="10"/>
  <c r="L31" i="10"/>
  <c r="J31" i="10"/>
  <c r="G31" i="10"/>
  <c r="F31" i="10"/>
  <c r="E31" i="10"/>
  <c r="D31" i="10"/>
  <c r="C31" i="10"/>
  <c r="A31" i="10"/>
  <c r="L30" i="10"/>
  <c r="J30" i="10"/>
  <c r="G30" i="10"/>
  <c r="F30" i="10"/>
  <c r="E30" i="10"/>
  <c r="D30" i="10"/>
  <c r="C30" i="10"/>
  <c r="A30" i="10"/>
  <c r="L29" i="10"/>
  <c r="J29" i="10"/>
  <c r="G29" i="10"/>
  <c r="F29" i="10"/>
  <c r="E29" i="10"/>
  <c r="D29" i="10"/>
  <c r="C29" i="10"/>
  <c r="A29" i="10"/>
  <c r="L28" i="10"/>
  <c r="J28" i="10"/>
  <c r="G28" i="10"/>
  <c r="F28" i="10"/>
  <c r="E28" i="10"/>
  <c r="D28" i="10"/>
  <c r="C28" i="10"/>
  <c r="A28" i="10"/>
  <c r="L27" i="10"/>
  <c r="J27" i="10"/>
  <c r="G27" i="10"/>
  <c r="F27" i="10"/>
  <c r="E27" i="10"/>
  <c r="D27" i="10"/>
  <c r="C27" i="10"/>
  <c r="A27" i="10"/>
  <c r="L26" i="10"/>
  <c r="J26" i="10"/>
  <c r="G26" i="10"/>
  <c r="F26" i="10"/>
  <c r="E26" i="10"/>
  <c r="D26" i="10"/>
  <c r="C26" i="10"/>
  <c r="A26" i="10"/>
  <c r="L25" i="10"/>
  <c r="J25" i="10"/>
  <c r="G25" i="10"/>
  <c r="F25" i="10"/>
  <c r="E25" i="10"/>
  <c r="D25" i="10"/>
  <c r="C25" i="10"/>
  <c r="A25" i="10"/>
  <c r="L24" i="10"/>
  <c r="J24" i="10"/>
  <c r="G24" i="10"/>
  <c r="F24" i="10"/>
  <c r="E24" i="10"/>
  <c r="D24" i="10"/>
  <c r="C24" i="10"/>
  <c r="A24" i="10"/>
  <c r="L23" i="10"/>
  <c r="J23" i="10"/>
  <c r="G23" i="10"/>
  <c r="F23" i="10"/>
  <c r="E23" i="10"/>
  <c r="D23" i="10"/>
  <c r="C23" i="10"/>
  <c r="A23" i="10"/>
  <c r="L22" i="10"/>
  <c r="J22" i="10"/>
  <c r="G22" i="10"/>
  <c r="F22" i="10"/>
  <c r="E22" i="10"/>
  <c r="D22" i="10"/>
  <c r="C22" i="10"/>
  <c r="A22" i="10"/>
  <c r="L21" i="10"/>
  <c r="J21" i="10"/>
  <c r="G21" i="10"/>
  <c r="F21" i="10"/>
  <c r="E21" i="10"/>
  <c r="D21" i="10"/>
  <c r="C21" i="10"/>
  <c r="A21" i="10"/>
  <c r="L20" i="10"/>
  <c r="J20" i="10"/>
  <c r="G20" i="10"/>
  <c r="F20" i="10"/>
  <c r="E20" i="10"/>
  <c r="D20" i="10"/>
  <c r="C20" i="10"/>
  <c r="A20" i="10"/>
  <c r="L19" i="10"/>
  <c r="J19" i="10"/>
  <c r="G19" i="10"/>
  <c r="F19" i="10"/>
  <c r="E19" i="10"/>
  <c r="D19" i="10"/>
  <c r="C19" i="10"/>
  <c r="A19" i="10"/>
  <c r="L16" i="10"/>
  <c r="G16" i="10"/>
  <c r="F16" i="10"/>
  <c r="E16" i="10"/>
  <c r="D16" i="10"/>
  <c r="C16" i="10"/>
  <c r="A16" i="10"/>
  <c r="L15" i="10"/>
  <c r="J15" i="10"/>
  <c r="G15" i="10"/>
  <c r="F15" i="10"/>
  <c r="E15" i="10"/>
  <c r="D15" i="10"/>
  <c r="C15" i="10"/>
  <c r="A15" i="10"/>
  <c r="L14" i="10"/>
  <c r="J14" i="10"/>
  <c r="G14" i="10"/>
  <c r="F14" i="10"/>
  <c r="E14" i="10"/>
  <c r="D14" i="10"/>
  <c r="C14" i="10"/>
  <c r="A14" i="10"/>
  <c r="L13" i="10"/>
  <c r="J13" i="10"/>
  <c r="G13" i="10"/>
  <c r="F13" i="10"/>
  <c r="E13" i="10"/>
  <c r="D13" i="10"/>
  <c r="C13" i="10"/>
  <c r="A13" i="10"/>
  <c r="L12" i="10"/>
  <c r="J12" i="10"/>
  <c r="G12" i="10"/>
  <c r="F12" i="10"/>
  <c r="E12" i="10"/>
  <c r="D12" i="10"/>
  <c r="C12" i="10"/>
  <c r="A12" i="10"/>
  <c r="H393" i="10"/>
  <c r="I250" i="10"/>
  <c r="I249" i="10"/>
  <c r="I248" i="10"/>
  <c r="A136" i="10"/>
  <c r="I93" i="10"/>
  <c r="I136" i="10" s="1"/>
  <c r="I220" i="10"/>
  <c r="I219" i="10"/>
  <c r="I223" i="10"/>
  <c r="I221" i="10"/>
  <c r="G232" i="10"/>
  <c r="F232" i="10"/>
  <c r="E232" i="10"/>
  <c r="D232" i="10"/>
  <c r="C232" i="10"/>
  <c r="J474" i="10"/>
  <c r="J473" i="10"/>
  <c r="J472" i="10"/>
  <c r="J471" i="10"/>
  <c r="J470" i="10"/>
  <c r="J469" i="10"/>
  <c r="J468" i="10"/>
  <c r="J467" i="10"/>
  <c r="J465" i="10"/>
  <c r="J464" i="10"/>
  <c r="J463" i="10"/>
  <c r="J460" i="10"/>
  <c r="J459" i="10"/>
  <c r="J458" i="10"/>
  <c r="J457" i="10"/>
  <c r="J456" i="10"/>
  <c r="J455" i="10"/>
  <c r="J454" i="10"/>
  <c r="J453" i="10"/>
  <c r="J452" i="10"/>
  <c r="J450" i="10"/>
  <c r="J449" i="10"/>
  <c r="J447" i="10"/>
  <c r="J446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399" i="10"/>
  <c r="J466" i="10" s="1"/>
  <c r="J371" i="10"/>
  <c r="J369" i="10"/>
  <c r="J368" i="10"/>
  <c r="J367" i="10"/>
  <c r="J366" i="10"/>
  <c r="J365" i="10"/>
  <c r="J363" i="10"/>
  <c r="J362" i="10"/>
  <c r="J361" i="10"/>
  <c r="J360" i="10"/>
  <c r="J359" i="10"/>
  <c r="J358" i="10"/>
  <c r="J357" i="10"/>
  <c r="J356" i="10"/>
  <c r="J355" i="10"/>
  <c r="J354" i="10"/>
  <c r="J353" i="10"/>
  <c r="J351" i="10"/>
  <c r="J350" i="10"/>
  <c r="J349" i="10"/>
  <c r="J348" i="10"/>
  <c r="J347" i="10"/>
  <c r="J346" i="10"/>
  <c r="J345" i="10"/>
  <c r="J344" i="10"/>
  <c r="J328" i="10"/>
  <c r="J326" i="10"/>
  <c r="J325" i="10"/>
  <c r="J324" i="10"/>
  <c r="J323" i="10"/>
  <c r="J322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4" i="10"/>
  <c r="J303" i="10"/>
  <c r="J302" i="10"/>
  <c r="J301" i="10"/>
  <c r="J300" i="10"/>
  <c r="J299" i="10"/>
  <c r="J298" i="10"/>
  <c r="J296" i="10"/>
  <c r="J295" i="10"/>
  <c r="J294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15" i="10"/>
  <c r="J213" i="10"/>
  <c r="J212" i="10"/>
  <c r="J246" i="10" s="1"/>
  <c r="J208" i="10"/>
  <c r="J242" i="10" s="1"/>
  <c r="J201" i="10"/>
  <c r="J235" i="10" s="1"/>
  <c r="J200" i="10"/>
  <c r="J234" i="10" s="1"/>
  <c r="J199" i="10"/>
  <c r="J233" i="10" s="1"/>
  <c r="J198" i="10"/>
  <c r="J232" i="10" s="1"/>
  <c r="J194" i="10"/>
  <c r="J228" i="10" s="1"/>
  <c r="J193" i="10"/>
  <c r="J227" i="10" s="1"/>
  <c r="J192" i="10"/>
  <c r="J226" i="10" s="1"/>
  <c r="J191" i="10"/>
  <c r="J187" i="10"/>
  <c r="J197" i="10" s="1"/>
  <c r="J231" i="10" s="1"/>
  <c r="J186" i="10"/>
  <c r="J196" i="10" s="1"/>
  <c r="J230" i="10" s="1"/>
  <c r="J183" i="10"/>
  <c r="J207" i="10" s="1"/>
  <c r="J241" i="10" s="1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69" i="10"/>
  <c r="J168" i="10"/>
  <c r="J167" i="10"/>
  <c r="J269" i="10" s="1"/>
  <c r="J166" i="10"/>
  <c r="J268" i="10" s="1"/>
  <c r="J165" i="10"/>
  <c r="J267" i="10" s="1"/>
  <c r="J164" i="10"/>
  <c r="J266" i="10" s="1"/>
  <c r="J155" i="10"/>
  <c r="J257" i="10" s="1"/>
  <c r="J185" i="10" s="1"/>
  <c r="J153" i="10"/>
  <c r="J255" i="10" s="1"/>
  <c r="J152" i="10"/>
  <c r="J254" i="10" s="1"/>
  <c r="J151" i="10"/>
  <c r="J253" i="10" s="1"/>
  <c r="J150" i="10"/>
  <c r="J252" i="10" s="1"/>
  <c r="J149" i="10"/>
  <c r="J132" i="10"/>
  <c r="J111" i="10"/>
  <c r="J109" i="10"/>
  <c r="J108" i="10"/>
  <c r="J107" i="10"/>
  <c r="J84" i="10"/>
  <c r="J82" i="10"/>
  <c r="J81" i="10"/>
  <c r="J80" i="10"/>
  <c r="J79" i="10"/>
  <c r="J78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18" i="10"/>
  <c r="J11" i="10"/>
  <c r="J9" i="10"/>
  <c r="G450" i="10"/>
  <c r="F450" i="10"/>
  <c r="E450" i="10"/>
  <c r="D450" i="10"/>
  <c r="C450" i="10"/>
  <c r="A450" i="10"/>
  <c r="G449" i="10"/>
  <c r="F449" i="10"/>
  <c r="E449" i="10"/>
  <c r="D449" i="10"/>
  <c r="C449" i="10"/>
  <c r="A449" i="10"/>
  <c r="A448" i="10"/>
  <c r="G443" i="10"/>
  <c r="F443" i="10"/>
  <c r="E443" i="10"/>
  <c r="D443" i="10"/>
  <c r="C443" i="10"/>
  <c r="A443" i="10"/>
  <c r="G442" i="10"/>
  <c r="F442" i="10"/>
  <c r="E442" i="10"/>
  <c r="D442" i="10"/>
  <c r="C442" i="10"/>
  <c r="A442" i="10"/>
  <c r="G441" i="10"/>
  <c r="F441" i="10"/>
  <c r="E441" i="10"/>
  <c r="D441" i="10"/>
  <c r="C441" i="10"/>
  <c r="A441" i="10"/>
  <c r="G440" i="10"/>
  <c r="F440" i="10"/>
  <c r="E440" i="10"/>
  <c r="D440" i="10"/>
  <c r="C440" i="10"/>
  <c r="A440" i="10"/>
  <c r="G439" i="10"/>
  <c r="F439" i="10"/>
  <c r="E439" i="10"/>
  <c r="D439" i="10"/>
  <c r="C439" i="10"/>
  <c r="A439" i="10"/>
  <c r="G438" i="10"/>
  <c r="F438" i="10"/>
  <c r="E438" i="10"/>
  <c r="D438" i="10"/>
  <c r="C438" i="10"/>
  <c r="A438" i="10"/>
  <c r="G437" i="10"/>
  <c r="F437" i="10"/>
  <c r="E437" i="10"/>
  <c r="D437" i="10"/>
  <c r="C437" i="10"/>
  <c r="A437" i="10"/>
  <c r="G436" i="10"/>
  <c r="F436" i="10"/>
  <c r="E436" i="10"/>
  <c r="D436" i="10"/>
  <c r="C436" i="10"/>
  <c r="A436" i="10"/>
  <c r="G435" i="10"/>
  <c r="F435" i="10"/>
  <c r="E435" i="10"/>
  <c r="D435" i="10"/>
  <c r="C435" i="10"/>
  <c r="A435" i="10"/>
  <c r="G434" i="10"/>
  <c r="F434" i="10"/>
  <c r="E434" i="10"/>
  <c r="D434" i="10"/>
  <c r="C434" i="10"/>
  <c r="A434" i="10"/>
  <c r="G433" i="10"/>
  <c r="F433" i="10"/>
  <c r="E433" i="10"/>
  <c r="D433" i="10"/>
  <c r="C433" i="10"/>
  <c r="A433" i="10"/>
  <c r="G432" i="10"/>
  <c r="F432" i="10"/>
  <c r="E432" i="10"/>
  <c r="D432" i="10"/>
  <c r="C432" i="10"/>
  <c r="A432" i="10"/>
  <c r="G431" i="10"/>
  <c r="F431" i="10"/>
  <c r="E431" i="10"/>
  <c r="D431" i="10"/>
  <c r="C431" i="10"/>
  <c r="A431" i="10"/>
  <c r="G430" i="10"/>
  <c r="F430" i="10"/>
  <c r="E430" i="10"/>
  <c r="D430" i="10"/>
  <c r="C430" i="10"/>
  <c r="A430" i="10"/>
  <c r="G429" i="10"/>
  <c r="F429" i="10"/>
  <c r="E429" i="10"/>
  <c r="D429" i="10"/>
  <c r="C429" i="10"/>
  <c r="A429" i="10"/>
  <c r="G428" i="10"/>
  <c r="F428" i="10"/>
  <c r="E428" i="10"/>
  <c r="D428" i="10"/>
  <c r="C428" i="10"/>
  <c r="A428" i="10"/>
  <c r="G427" i="10"/>
  <c r="F427" i="10"/>
  <c r="E427" i="10"/>
  <c r="D427" i="10"/>
  <c r="C427" i="10"/>
  <c r="A427" i="10"/>
  <c r="G426" i="10"/>
  <c r="F426" i="10"/>
  <c r="E426" i="10"/>
  <c r="D426" i="10"/>
  <c r="C426" i="10"/>
  <c r="A426" i="10"/>
  <c r="G425" i="10"/>
  <c r="F425" i="10"/>
  <c r="E425" i="10"/>
  <c r="D425" i="10"/>
  <c r="C425" i="10"/>
  <c r="A425" i="10"/>
  <c r="G424" i="10"/>
  <c r="F424" i="10"/>
  <c r="E424" i="10"/>
  <c r="D424" i="10"/>
  <c r="C424" i="10"/>
  <c r="A424" i="10"/>
  <c r="G423" i="10"/>
  <c r="F423" i="10"/>
  <c r="E423" i="10"/>
  <c r="D423" i="10"/>
  <c r="C423" i="10"/>
  <c r="A423" i="10"/>
  <c r="G422" i="10"/>
  <c r="F422" i="10"/>
  <c r="E422" i="10"/>
  <c r="D422" i="10"/>
  <c r="C422" i="10"/>
  <c r="A422" i="10"/>
  <c r="G421" i="10"/>
  <c r="F421" i="10"/>
  <c r="E421" i="10"/>
  <c r="D421" i="10"/>
  <c r="C421" i="10"/>
  <c r="A421" i="10"/>
  <c r="G420" i="10"/>
  <c r="F420" i="10"/>
  <c r="E420" i="10"/>
  <c r="D420" i="10"/>
  <c r="C420" i="10"/>
  <c r="A420" i="10"/>
  <c r="G419" i="10"/>
  <c r="F419" i="10"/>
  <c r="E419" i="10"/>
  <c r="D419" i="10"/>
  <c r="C419" i="10"/>
  <c r="A419" i="10"/>
  <c r="G418" i="10"/>
  <c r="F418" i="10"/>
  <c r="E418" i="10"/>
  <c r="D418" i="10"/>
  <c r="C418" i="10"/>
  <c r="A418" i="10"/>
  <c r="G417" i="10"/>
  <c r="F417" i="10"/>
  <c r="E417" i="10"/>
  <c r="D417" i="10"/>
  <c r="C417" i="10"/>
  <c r="A417" i="10"/>
  <c r="G416" i="10"/>
  <c r="F416" i="10"/>
  <c r="E416" i="10"/>
  <c r="D416" i="10"/>
  <c r="C416" i="10"/>
  <c r="A416" i="10"/>
  <c r="G415" i="10"/>
  <c r="F415" i="10"/>
  <c r="E415" i="10"/>
  <c r="D415" i="10"/>
  <c r="C415" i="10"/>
  <c r="A415" i="10"/>
  <c r="G414" i="10"/>
  <c r="F414" i="10"/>
  <c r="E414" i="10"/>
  <c r="D414" i="10"/>
  <c r="C414" i="10"/>
  <c r="A414" i="10"/>
  <c r="G413" i="10"/>
  <c r="F413" i="10"/>
  <c r="E413" i="10"/>
  <c r="D413" i="10"/>
  <c r="C413" i="10"/>
  <c r="A413" i="10"/>
  <c r="G412" i="10"/>
  <c r="F412" i="10"/>
  <c r="E412" i="10"/>
  <c r="D412" i="10"/>
  <c r="C412" i="10"/>
  <c r="A412" i="10"/>
  <c r="G411" i="10"/>
  <c r="F411" i="10"/>
  <c r="E411" i="10"/>
  <c r="D411" i="10"/>
  <c r="C411" i="10"/>
  <c r="A411" i="10"/>
  <c r="G410" i="10"/>
  <c r="F410" i="10"/>
  <c r="E410" i="10"/>
  <c r="D410" i="10"/>
  <c r="C410" i="10"/>
  <c r="A410" i="10"/>
  <c r="G409" i="10"/>
  <c r="F409" i="10"/>
  <c r="E409" i="10"/>
  <c r="D409" i="10"/>
  <c r="C409" i="10"/>
  <c r="A409" i="10"/>
  <c r="G408" i="10"/>
  <c r="F408" i="10"/>
  <c r="E408" i="10"/>
  <c r="D408" i="10"/>
  <c r="C408" i="10"/>
  <c r="A408" i="10"/>
  <c r="G407" i="10"/>
  <c r="F407" i="10"/>
  <c r="E407" i="10"/>
  <c r="D407" i="10"/>
  <c r="C407" i="10"/>
  <c r="A407" i="10"/>
  <c r="G292" i="10"/>
  <c r="F292" i="10"/>
  <c r="E292" i="10"/>
  <c r="D292" i="10"/>
  <c r="C292" i="10"/>
  <c r="A292" i="10"/>
  <c r="G291" i="10"/>
  <c r="F291" i="10"/>
  <c r="E291" i="10"/>
  <c r="D291" i="10"/>
  <c r="C291" i="10"/>
  <c r="A291" i="10"/>
  <c r="G290" i="10"/>
  <c r="F290" i="10"/>
  <c r="E290" i="10"/>
  <c r="D290" i="10"/>
  <c r="C290" i="10"/>
  <c r="A290" i="10"/>
  <c r="G289" i="10"/>
  <c r="F289" i="10"/>
  <c r="E289" i="10"/>
  <c r="D289" i="10"/>
  <c r="C289" i="10"/>
  <c r="A289" i="10"/>
  <c r="G288" i="10"/>
  <c r="F288" i="10"/>
  <c r="E288" i="10"/>
  <c r="D288" i="10"/>
  <c r="C288" i="10"/>
  <c r="A288" i="10"/>
  <c r="G287" i="10"/>
  <c r="F287" i="10"/>
  <c r="E287" i="10"/>
  <c r="D287" i="10"/>
  <c r="C287" i="10"/>
  <c r="A287" i="10"/>
  <c r="G286" i="10"/>
  <c r="F286" i="10"/>
  <c r="E286" i="10"/>
  <c r="D286" i="10"/>
  <c r="C286" i="10"/>
  <c r="A286" i="10"/>
  <c r="G285" i="10"/>
  <c r="F285" i="10"/>
  <c r="E285" i="10"/>
  <c r="D285" i="10"/>
  <c r="C285" i="10"/>
  <c r="A285" i="10"/>
  <c r="G284" i="10"/>
  <c r="F284" i="10"/>
  <c r="E284" i="10"/>
  <c r="D284" i="10"/>
  <c r="C284" i="10"/>
  <c r="A284" i="10"/>
  <c r="G283" i="10"/>
  <c r="F283" i="10"/>
  <c r="E283" i="10"/>
  <c r="D283" i="10"/>
  <c r="C283" i="10"/>
  <c r="A283" i="10"/>
  <c r="G282" i="10"/>
  <c r="F282" i="10"/>
  <c r="E282" i="10"/>
  <c r="D282" i="10"/>
  <c r="C282" i="10"/>
  <c r="A282" i="10"/>
  <c r="G281" i="10"/>
  <c r="F281" i="10"/>
  <c r="E281" i="10"/>
  <c r="D281" i="10"/>
  <c r="C281" i="10"/>
  <c r="A281" i="10"/>
  <c r="G280" i="10"/>
  <c r="F280" i="10"/>
  <c r="E280" i="10"/>
  <c r="D280" i="10"/>
  <c r="C280" i="10"/>
  <c r="A280" i="10"/>
  <c r="K211" i="10"/>
  <c r="K245" i="10" s="1"/>
  <c r="G211" i="10"/>
  <c r="F211" i="10"/>
  <c r="E211" i="10"/>
  <c r="D211" i="10"/>
  <c r="C211" i="10"/>
  <c r="A211" i="10"/>
  <c r="L202" i="10"/>
  <c r="L201" i="10"/>
  <c r="L200" i="10"/>
  <c r="L199" i="10"/>
  <c r="L198" i="10"/>
  <c r="L197" i="10"/>
  <c r="L196" i="10"/>
  <c r="L194" i="10"/>
  <c r="L193" i="10"/>
  <c r="L192" i="10"/>
  <c r="L191" i="10"/>
  <c r="L190" i="10"/>
  <c r="L187" i="10"/>
  <c r="L186" i="10"/>
  <c r="L185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69" i="10"/>
  <c r="L168" i="10"/>
  <c r="L167" i="10"/>
  <c r="L166" i="10"/>
  <c r="L165" i="10"/>
  <c r="L164" i="10"/>
  <c r="L155" i="10"/>
  <c r="L153" i="10"/>
  <c r="L152" i="10"/>
  <c r="L151" i="10"/>
  <c r="L150" i="10"/>
  <c r="L149" i="10"/>
  <c r="L135" i="10"/>
  <c r="L132" i="10"/>
  <c r="L111" i="10"/>
  <c r="L109" i="10"/>
  <c r="L108" i="10"/>
  <c r="L107" i="10"/>
  <c r="L84" i="10"/>
  <c r="K84" i="10"/>
  <c r="G84" i="10"/>
  <c r="F84" i="10"/>
  <c r="E84" i="10"/>
  <c r="D84" i="10"/>
  <c r="C84" i="10"/>
  <c r="A84" i="10"/>
  <c r="L82" i="10"/>
  <c r="L81" i="10"/>
  <c r="L80" i="10"/>
  <c r="L79" i="10"/>
  <c r="L78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18" i="10"/>
  <c r="L11" i="10"/>
  <c r="L9" i="10"/>
  <c r="G80" i="10"/>
  <c r="F80" i="10"/>
  <c r="E80" i="10"/>
  <c r="D80" i="10"/>
  <c r="C80" i="10"/>
  <c r="A80" i="10"/>
  <c r="G76" i="10"/>
  <c r="F76" i="10"/>
  <c r="E76" i="10"/>
  <c r="D76" i="10"/>
  <c r="C76" i="10"/>
  <c r="A76" i="10"/>
  <c r="G75" i="10"/>
  <c r="F75" i="10"/>
  <c r="E75" i="10"/>
  <c r="D75" i="10"/>
  <c r="C75" i="10"/>
  <c r="A75" i="10"/>
  <c r="G74" i="10"/>
  <c r="F74" i="10"/>
  <c r="E74" i="10"/>
  <c r="D74" i="10"/>
  <c r="C74" i="10"/>
  <c r="A74" i="10"/>
  <c r="G73" i="10"/>
  <c r="F73" i="10"/>
  <c r="E73" i="10"/>
  <c r="D73" i="10"/>
  <c r="C73" i="10"/>
  <c r="A73" i="10"/>
  <c r="I26" i="10"/>
  <c r="I22" i="10"/>
  <c r="I21" i="10"/>
  <c r="I407" i="10"/>
  <c r="I280" i="10"/>
  <c r="I121" i="10"/>
  <c r="I105" i="10"/>
  <c r="G69" i="10"/>
  <c r="F69" i="10"/>
  <c r="E69" i="10"/>
  <c r="D69" i="10"/>
  <c r="C69" i="10"/>
  <c r="A69" i="10"/>
  <c r="I69" i="10"/>
  <c r="G303" i="10"/>
  <c r="F303" i="10"/>
  <c r="E303" i="10"/>
  <c r="D303" i="10"/>
  <c r="C303" i="10"/>
  <c r="A303" i="10"/>
  <c r="G165" i="10"/>
  <c r="F165" i="10"/>
  <c r="E165" i="10"/>
  <c r="D165" i="10"/>
  <c r="C165" i="10"/>
  <c r="A165" i="10"/>
  <c r="I165" i="10"/>
  <c r="I267" i="10" s="1"/>
  <c r="G66" i="10"/>
  <c r="F66" i="10"/>
  <c r="E66" i="10"/>
  <c r="D66" i="10"/>
  <c r="C66" i="10"/>
  <c r="A66" i="10"/>
  <c r="I66" i="10"/>
  <c r="G68" i="10"/>
  <c r="F68" i="10"/>
  <c r="E68" i="10"/>
  <c r="D68" i="10"/>
  <c r="C68" i="10"/>
  <c r="A68" i="10"/>
  <c r="I68" i="10"/>
  <c r="J34" i="9"/>
  <c r="I34" i="9" s="1"/>
  <c r="J32" i="9"/>
  <c r="I32" i="9" s="1"/>
  <c r="J31" i="9"/>
  <c r="I31" i="9" s="1"/>
  <c r="J30" i="9"/>
  <c r="I30" i="9" s="1"/>
  <c r="J29" i="9"/>
  <c r="I29" i="9" s="1"/>
  <c r="J28" i="9"/>
  <c r="I28" i="9" s="1"/>
  <c r="J26" i="9"/>
  <c r="I26" i="9" s="1"/>
  <c r="J25" i="9"/>
  <c r="I25" i="9" s="1"/>
  <c r="J24" i="9"/>
  <c r="I24" i="9" s="1"/>
  <c r="J23" i="9"/>
  <c r="I23" i="9" s="1"/>
  <c r="J22" i="9"/>
  <c r="I22" i="9" s="1"/>
  <c r="J21" i="9"/>
  <c r="I21" i="9" s="1"/>
  <c r="J20" i="9"/>
  <c r="I20" i="9" s="1"/>
  <c r="J19" i="9"/>
  <c r="I19" i="9" s="1"/>
  <c r="J18" i="9"/>
  <c r="I18" i="9" s="1"/>
  <c r="J17" i="9"/>
  <c r="I17" i="9" s="1"/>
  <c r="J16" i="9"/>
  <c r="I16" i="9" s="1"/>
  <c r="J15" i="9"/>
  <c r="I15" i="9" s="1"/>
  <c r="J14" i="9"/>
  <c r="I14" i="9" s="1"/>
  <c r="J13" i="9"/>
  <c r="I13" i="9" s="1"/>
  <c r="J12" i="9"/>
  <c r="I12" i="9" s="1"/>
  <c r="J11" i="9"/>
  <c r="I11" i="9" s="1"/>
  <c r="J10" i="9"/>
  <c r="I10" i="9" s="1"/>
  <c r="J9" i="9"/>
  <c r="I9" i="9" s="1"/>
  <c r="G262" i="10"/>
  <c r="F262" i="10"/>
  <c r="E262" i="10"/>
  <c r="D262" i="10"/>
  <c r="C262" i="10"/>
  <c r="A262" i="10"/>
  <c r="I85" i="10"/>
  <c r="G265" i="10"/>
  <c r="F265" i="10"/>
  <c r="E265" i="10"/>
  <c r="D265" i="10"/>
  <c r="C265" i="10"/>
  <c r="A266" i="10"/>
  <c r="G474" i="10"/>
  <c r="F474" i="10"/>
  <c r="E474" i="10"/>
  <c r="D474" i="10"/>
  <c r="C474" i="10"/>
  <c r="A474" i="10"/>
  <c r="G473" i="10"/>
  <c r="F473" i="10"/>
  <c r="E473" i="10"/>
  <c r="D473" i="10"/>
  <c r="C473" i="10"/>
  <c r="A473" i="10"/>
  <c r="G472" i="10"/>
  <c r="F472" i="10"/>
  <c r="E472" i="10"/>
  <c r="D472" i="10"/>
  <c r="C472" i="10"/>
  <c r="A472" i="10"/>
  <c r="G471" i="10"/>
  <c r="F471" i="10"/>
  <c r="E471" i="10"/>
  <c r="D471" i="10"/>
  <c r="C471" i="10"/>
  <c r="A471" i="10"/>
  <c r="G470" i="10"/>
  <c r="F470" i="10"/>
  <c r="E470" i="10"/>
  <c r="D470" i="10"/>
  <c r="C470" i="10"/>
  <c r="A470" i="10"/>
  <c r="G469" i="10"/>
  <c r="F469" i="10"/>
  <c r="E469" i="10"/>
  <c r="D469" i="10"/>
  <c r="C469" i="10"/>
  <c r="A469" i="10"/>
  <c r="G468" i="10"/>
  <c r="F468" i="10"/>
  <c r="E468" i="10"/>
  <c r="D468" i="10"/>
  <c r="C468" i="10"/>
  <c r="A468" i="10"/>
  <c r="G467" i="10"/>
  <c r="F467" i="10"/>
  <c r="E467" i="10"/>
  <c r="D467" i="10"/>
  <c r="C467" i="10"/>
  <c r="A467" i="10"/>
  <c r="G465" i="10"/>
  <c r="F465" i="10"/>
  <c r="E465" i="10"/>
  <c r="D465" i="10"/>
  <c r="C465" i="10"/>
  <c r="A465" i="10"/>
  <c r="G464" i="10"/>
  <c r="F464" i="10"/>
  <c r="E464" i="10"/>
  <c r="D464" i="10"/>
  <c r="C464" i="10"/>
  <c r="A464" i="10"/>
  <c r="G463" i="10"/>
  <c r="F463" i="10"/>
  <c r="E463" i="10"/>
  <c r="D463" i="10"/>
  <c r="C463" i="10"/>
  <c r="A463" i="10"/>
  <c r="G462" i="10"/>
  <c r="F462" i="10"/>
  <c r="E462" i="10"/>
  <c r="D462" i="10"/>
  <c r="C462" i="10"/>
  <c r="A462" i="10"/>
  <c r="G461" i="10"/>
  <c r="F461" i="10"/>
  <c r="E461" i="10"/>
  <c r="D461" i="10"/>
  <c r="C461" i="10"/>
  <c r="A461" i="10"/>
  <c r="G460" i="10"/>
  <c r="F460" i="10"/>
  <c r="E460" i="10"/>
  <c r="D460" i="10"/>
  <c r="C460" i="10"/>
  <c r="A460" i="10"/>
  <c r="G459" i="10"/>
  <c r="F459" i="10"/>
  <c r="E459" i="10"/>
  <c r="D459" i="10"/>
  <c r="C459" i="10"/>
  <c r="A459" i="10"/>
  <c r="G458" i="10"/>
  <c r="F458" i="10"/>
  <c r="E458" i="10"/>
  <c r="D458" i="10"/>
  <c r="C458" i="10"/>
  <c r="A458" i="10"/>
  <c r="G457" i="10"/>
  <c r="F457" i="10"/>
  <c r="E457" i="10"/>
  <c r="D457" i="10"/>
  <c r="C457" i="10"/>
  <c r="A457" i="10"/>
  <c r="G456" i="10"/>
  <c r="F456" i="10"/>
  <c r="E456" i="10"/>
  <c r="D456" i="10"/>
  <c r="C456" i="10"/>
  <c r="A456" i="10"/>
  <c r="G455" i="10"/>
  <c r="F455" i="10"/>
  <c r="E455" i="10"/>
  <c r="D455" i="10"/>
  <c r="C455" i="10"/>
  <c r="A455" i="10"/>
  <c r="G454" i="10"/>
  <c r="F454" i="10"/>
  <c r="E454" i="10"/>
  <c r="D454" i="10"/>
  <c r="C454" i="10"/>
  <c r="A454" i="10"/>
  <c r="G453" i="10"/>
  <c r="F453" i="10"/>
  <c r="E453" i="10"/>
  <c r="D453" i="10"/>
  <c r="C453" i="10"/>
  <c r="A453" i="10"/>
  <c r="G452" i="10"/>
  <c r="F452" i="10"/>
  <c r="E452" i="10"/>
  <c r="D452" i="10"/>
  <c r="C452" i="10"/>
  <c r="A452" i="10"/>
  <c r="G447" i="10"/>
  <c r="F447" i="10"/>
  <c r="E447" i="10"/>
  <c r="D447" i="10"/>
  <c r="C447" i="10"/>
  <c r="A447" i="10"/>
  <c r="G446" i="10"/>
  <c r="F446" i="10"/>
  <c r="E446" i="10"/>
  <c r="D446" i="10"/>
  <c r="C446" i="10"/>
  <c r="A446" i="10"/>
  <c r="G406" i="10"/>
  <c r="F406" i="10"/>
  <c r="E406" i="10"/>
  <c r="D406" i="10"/>
  <c r="C406" i="10"/>
  <c r="A406" i="10"/>
  <c r="G405" i="10"/>
  <c r="F405" i="10"/>
  <c r="E405" i="10"/>
  <c r="D405" i="10"/>
  <c r="C405" i="10"/>
  <c r="A405" i="10"/>
  <c r="G404" i="10"/>
  <c r="F404" i="10"/>
  <c r="E404" i="10"/>
  <c r="D404" i="10"/>
  <c r="C404" i="10"/>
  <c r="A404" i="10"/>
  <c r="G403" i="10"/>
  <c r="F403" i="10"/>
  <c r="E403" i="10"/>
  <c r="D403" i="10"/>
  <c r="C403" i="10"/>
  <c r="A403" i="10"/>
  <c r="G402" i="10"/>
  <c r="F402" i="10"/>
  <c r="E402" i="10"/>
  <c r="D402" i="10"/>
  <c r="C402" i="10"/>
  <c r="A402" i="10"/>
  <c r="G401" i="10"/>
  <c r="F401" i="10"/>
  <c r="E401" i="10"/>
  <c r="D401" i="10"/>
  <c r="C401" i="10"/>
  <c r="A401" i="10"/>
  <c r="G399" i="10"/>
  <c r="F399" i="10"/>
  <c r="E399" i="10"/>
  <c r="D399" i="10"/>
  <c r="C399" i="10"/>
  <c r="A399" i="10"/>
  <c r="G371" i="10"/>
  <c r="F371" i="10"/>
  <c r="E371" i="10"/>
  <c r="D371" i="10"/>
  <c r="C371" i="10"/>
  <c r="A371" i="10"/>
  <c r="G369" i="10"/>
  <c r="F369" i="10"/>
  <c r="E369" i="10"/>
  <c r="D369" i="10"/>
  <c r="C369" i="10"/>
  <c r="A369" i="10"/>
  <c r="G368" i="10"/>
  <c r="F368" i="10"/>
  <c r="E368" i="10"/>
  <c r="D368" i="10"/>
  <c r="C368" i="10"/>
  <c r="A368" i="10"/>
  <c r="G367" i="10"/>
  <c r="F367" i="10"/>
  <c r="E367" i="10"/>
  <c r="D367" i="10"/>
  <c r="C367" i="10"/>
  <c r="A367" i="10"/>
  <c r="G366" i="10"/>
  <c r="F366" i="10"/>
  <c r="E366" i="10"/>
  <c r="D366" i="10"/>
  <c r="C366" i="10"/>
  <c r="A366" i="10"/>
  <c r="G365" i="10"/>
  <c r="F365" i="10"/>
  <c r="E365" i="10"/>
  <c r="D365" i="10"/>
  <c r="C365" i="10"/>
  <c r="A365" i="10"/>
  <c r="G363" i="10"/>
  <c r="F363" i="10"/>
  <c r="E363" i="10"/>
  <c r="D363" i="10"/>
  <c r="C363" i="10"/>
  <c r="A363" i="10"/>
  <c r="G362" i="10"/>
  <c r="F362" i="10"/>
  <c r="E362" i="10"/>
  <c r="D362" i="10"/>
  <c r="C362" i="10"/>
  <c r="A362" i="10"/>
  <c r="G361" i="10"/>
  <c r="F361" i="10"/>
  <c r="E361" i="10"/>
  <c r="D361" i="10"/>
  <c r="C361" i="10"/>
  <c r="A361" i="10"/>
  <c r="G360" i="10"/>
  <c r="F360" i="10"/>
  <c r="E360" i="10"/>
  <c r="D360" i="10"/>
  <c r="C360" i="10"/>
  <c r="A360" i="10"/>
  <c r="G359" i="10"/>
  <c r="F359" i="10"/>
  <c r="E359" i="10"/>
  <c r="D359" i="10"/>
  <c r="C359" i="10"/>
  <c r="A359" i="10"/>
  <c r="G358" i="10"/>
  <c r="F358" i="10"/>
  <c r="E358" i="10"/>
  <c r="D358" i="10"/>
  <c r="C358" i="10"/>
  <c r="A358" i="10"/>
  <c r="G357" i="10"/>
  <c r="F357" i="10"/>
  <c r="E357" i="10"/>
  <c r="D357" i="10"/>
  <c r="C357" i="10"/>
  <c r="A357" i="10"/>
  <c r="G356" i="10"/>
  <c r="F356" i="10"/>
  <c r="E356" i="10"/>
  <c r="D356" i="10"/>
  <c r="C356" i="10"/>
  <c r="A356" i="10"/>
  <c r="G355" i="10"/>
  <c r="F355" i="10"/>
  <c r="E355" i="10"/>
  <c r="D355" i="10"/>
  <c r="C355" i="10"/>
  <c r="A355" i="10"/>
  <c r="G354" i="10"/>
  <c r="F354" i="10"/>
  <c r="E354" i="10"/>
  <c r="D354" i="10"/>
  <c r="C354" i="10"/>
  <c r="A354" i="10"/>
  <c r="G353" i="10"/>
  <c r="F353" i="10"/>
  <c r="E353" i="10"/>
  <c r="D353" i="10"/>
  <c r="C353" i="10"/>
  <c r="A353" i="10"/>
  <c r="G351" i="10"/>
  <c r="F351" i="10"/>
  <c r="E351" i="10"/>
  <c r="D351" i="10"/>
  <c r="C351" i="10"/>
  <c r="A351" i="10"/>
  <c r="G350" i="10"/>
  <c r="F350" i="10"/>
  <c r="E350" i="10"/>
  <c r="D350" i="10"/>
  <c r="C350" i="10"/>
  <c r="A350" i="10"/>
  <c r="G349" i="10"/>
  <c r="F349" i="10"/>
  <c r="E349" i="10"/>
  <c r="D349" i="10"/>
  <c r="C349" i="10"/>
  <c r="A349" i="10"/>
  <c r="G348" i="10"/>
  <c r="F348" i="10"/>
  <c r="E348" i="10"/>
  <c r="D348" i="10"/>
  <c r="C348" i="10"/>
  <c r="A348" i="10"/>
  <c r="G347" i="10"/>
  <c r="F347" i="10"/>
  <c r="E347" i="10"/>
  <c r="D347" i="10"/>
  <c r="C347" i="10"/>
  <c r="A347" i="10"/>
  <c r="G346" i="10"/>
  <c r="F346" i="10"/>
  <c r="E346" i="10"/>
  <c r="D346" i="10"/>
  <c r="C346" i="10"/>
  <c r="A346" i="10"/>
  <c r="G345" i="10"/>
  <c r="F345" i="10"/>
  <c r="E345" i="10"/>
  <c r="D345" i="10"/>
  <c r="C345" i="10"/>
  <c r="A345" i="10"/>
  <c r="G344" i="10"/>
  <c r="F344" i="10"/>
  <c r="E344" i="10"/>
  <c r="D344" i="10"/>
  <c r="C344" i="10"/>
  <c r="A344" i="10"/>
  <c r="G328" i="10"/>
  <c r="F328" i="10"/>
  <c r="E328" i="10"/>
  <c r="D328" i="10"/>
  <c r="C328" i="10"/>
  <c r="A328" i="10"/>
  <c r="G326" i="10"/>
  <c r="F326" i="10"/>
  <c r="E326" i="10"/>
  <c r="D326" i="10"/>
  <c r="C326" i="10"/>
  <c r="A326" i="10"/>
  <c r="G325" i="10"/>
  <c r="F325" i="10"/>
  <c r="E325" i="10"/>
  <c r="D325" i="10"/>
  <c r="C325" i="10"/>
  <c r="A325" i="10"/>
  <c r="G324" i="10"/>
  <c r="F324" i="10"/>
  <c r="E324" i="10"/>
  <c r="D324" i="10"/>
  <c r="C324" i="10"/>
  <c r="A324" i="10"/>
  <c r="G323" i="10"/>
  <c r="F323" i="10"/>
  <c r="E323" i="10"/>
  <c r="D323" i="10"/>
  <c r="C323" i="10"/>
  <c r="A323" i="10"/>
  <c r="G322" i="10"/>
  <c r="F322" i="10"/>
  <c r="E322" i="10"/>
  <c r="D322" i="10"/>
  <c r="C322" i="10"/>
  <c r="A322" i="10"/>
  <c r="G320" i="10"/>
  <c r="F320" i="10"/>
  <c r="E320" i="10"/>
  <c r="D320" i="10"/>
  <c r="C320" i="10"/>
  <c r="A320" i="10"/>
  <c r="G319" i="10"/>
  <c r="F319" i="10"/>
  <c r="E319" i="10"/>
  <c r="D319" i="10"/>
  <c r="C319" i="10"/>
  <c r="A319" i="10"/>
  <c r="G318" i="10"/>
  <c r="F318" i="10"/>
  <c r="E318" i="10"/>
  <c r="D318" i="10"/>
  <c r="C318" i="10"/>
  <c r="A318" i="10"/>
  <c r="G317" i="10"/>
  <c r="F317" i="10"/>
  <c r="E317" i="10"/>
  <c r="D317" i="10"/>
  <c r="C317" i="10"/>
  <c r="A317" i="10"/>
  <c r="G316" i="10"/>
  <c r="F316" i="10"/>
  <c r="E316" i="10"/>
  <c r="D316" i="10"/>
  <c r="C316" i="10"/>
  <c r="A316" i="10"/>
  <c r="G315" i="10"/>
  <c r="F315" i="10"/>
  <c r="E315" i="10"/>
  <c r="D315" i="10"/>
  <c r="C315" i="10"/>
  <c r="A315" i="10"/>
  <c r="G314" i="10"/>
  <c r="F314" i="10"/>
  <c r="E314" i="10"/>
  <c r="D314" i="10"/>
  <c r="C314" i="10"/>
  <c r="A314" i="10"/>
  <c r="G313" i="10"/>
  <c r="F313" i="10"/>
  <c r="E313" i="10"/>
  <c r="D313" i="10"/>
  <c r="C313" i="10"/>
  <c r="A313" i="10"/>
  <c r="G312" i="10"/>
  <c r="F312" i="10"/>
  <c r="E312" i="10"/>
  <c r="D312" i="10"/>
  <c r="C312" i="10"/>
  <c r="A312" i="10"/>
  <c r="G311" i="10"/>
  <c r="F311" i="10"/>
  <c r="E311" i="10"/>
  <c r="D311" i="10"/>
  <c r="C311" i="10"/>
  <c r="A311" i="10"/>
  <c r="G310" i="10"/>
  <c r="F310" i="10"/>
  <c r="E310" i="10"/>
  <c r="D310" i="10"/>
  <c r="C310" i="10"/>
  <c r="A310" i="10"/>
  <c r="G309" i="10"/>
  <c r="F309" i="10"/>
  <c r="E309" i="10"/>
  <c r="D309" i="10"/>
  <c r="C309" i="10"/>
  <c r="A309" i="10"/>
  <c r="G308" i="10"/>
  <c r="F308" i="10"/>
  <c r="E308" i="10"/>
  <c r="D308" i="10"/>
  <c r="C308" i="10"/>
  <c r="A308" i="10"/>
  <c r="G307" i="10"/>
  <c r="F307" i="10"/>
  <c r="E307" i="10"/>
  <c r="D307" i="10"/>
  <c r="C307" i="10"/>
  <c r="A307" i="10"/>
  <c r="G306" i="10"/>
  <c r="F306" i="10"/>
  <c r="E306" i="10"/>
  <c r="D306" i="10"/>
  <c r="C306" i="10"/>
  <c r="A306" i="10"/>
  <c r="G304" i="10"/>
  <c r="F304" i="10"/>
  <c r="E304" i="10"/>
  <c r="D304" i="10"/>
  <c r="C304" i="10"/>
  <c r="A304" i="10"/>
  <c r="G302" i="10"/>
  <c r="F302" i="10"/>
  <c r="E302" i="10"/>
  <c r="D302" i="10"/>
  <c r="C302" i="10"/>
  <c r="A302" i="10"/>
  <c r="G301" i="10"/>
  <c r="F301" i="10"/>
  <c r="E301" i="10"/>
  <c r="D301" i="10"/>
  <c r="C301" i="10"/>
  <c r="A301" i="10"/>
  <c r="G300" i="10"/>
  <c r="F300" i="10"/>
  <c r="E300" i="10"/>
  <c r="D300" i="10"/>
  <c r="C300" i="10"/>
  <c r="A300" i="10"/>
  <c r="G299" i="10"/>
  <c r="F299" i="10"/>
  <c r="E299" i="10"/>
  <c r="D299" i="10"/>
  <c r="C299" i="10"/>
  <c r="A299" i="10"/>
  <c r="G298" i="10"/>
  <c r="F298" i="10"/>
  <c r="E298" i="10"/>
  <c r="D298" i="10"/>
  <c r="C298" i="10"/>
  <c r="A298" i="10"/>
  <c r="G296" i="10"/>
  <c r="F296" i="10"/>
  <c r="E296" i="10"/>
  <c r="D296" i="10"/>
  <c r="C296" i="10"/>
  <c r="A296" i="10"/>
  <c r="G295" i="10"/>
  <c r="F295" i="10"/>
  <c r="E295" i="10"/>
  <c r="D295" i="10"/>
  <c r="C295" i="10"/>
  <c r="A295" i="10"/>
  <c r="G294" i="10"/>
  <c r="F294" i="10"/>
  <c r="E294" i="10"/>
  <c r="D294" i="10"/>
  <c r="C294" i="10"/>
  <c r="A294" i="10"/>
  <c r="G278" i="10"/>
  <c r="F278" i="10"/>
  <c r="E278" i="10"/>
  <c r="D278" i="10"/>
  <c r="C278" i="10"/>
  <c r="A278" i="10"/>
  <c r="G277" i="10"/>
  <c r="F277" i="10"/>
  <c r="E277" i="10"/>
  <c r="D277" i="10"/>
  <c r="C277" i="10"/>
  <c r="A277" i="10"/>
  <c r="G276" i="10"/>
  <c r="F276" i="10"/>
  <c r="E276" i="10"/>
  <c r="D276" i="10"/>
  <c r="C276" i="10"/>
  <c r="A276" i="10"/>
  <c r="G275" i="10"/>
  <c r="F275" i="10"/>
  <c r="E275" i="10"/>
  <c r="D275" i="10"/>
  <c r="C275" i="10"/>
  <c r="A275" i="10"/>
  <c r="G274" i="10"/>
  <c r="F274" i="10"/>
  <c r="E274" i="10"/>
  <c r="D274" i="10"/>
  <c r="C274" i="10"/>
  <c r="A274" i="10"/>
  <c r="G273" i="10"/>
  <c r="F273" i="10"/>
  <c r="E273" i="10"/>
  <c r="D273" i="10"/>
  <c r="C273" i="10"/>
  <c r="A273" i="10"/>
  <c r="G272" i="10"/>
  <c r="F272" i="10"/>
  <c r="E272" i="10"/>
  <c r="D272" i="10"/>
  <c r="C272" i="10"/>
  <c r="A272" i="10"/>
  <c r="G271" i="10"/>
  <c r="F271" i="10"/>
  <c r="E271" i="10"/>
  <c r="D271" i="10"/>
  <c r="C271" i="10"/>
  <c r="A271" i="10"/>
  <c r="G252" i="10"/>
  <c r="F252" i="10"/>
  <c r="E252" i="10"/>
  <c r="D252" i="10"/>
  <c r="C252" i="10"/>
  <c r="A252" i="10"/>
  <c r="G215" i="10"/>
  <c r="F215" i="10"/>
  <c r="E215" i="10"/>
  <c r="D215" i="10"/>
  <c r="C215" i="10"/>
  <c r="A215" i="10"/>
  <c r="G213" i="10"/>
  <c r="F213" i="10"/>
  <c r="E213" i="10"/>
  <c r="D213" i="10"/>
  <c r="C213" i="10"/>
  <c r="A213" i="10"/>
  <c r="G212" i="10"/>
  <c r="F212" i="10"/>
  <c r="E212" i="10"/>
  <c r="D212" i="10"/>
  <c r="C212" i="10"/>
  <c r="A212" i="10"/>
  <c r="A210" i="10"/>
  <c r="G208" i="10"/>
  <c r="F208" i="10"/>
  <c r="E208" i="10"/>
  <c r="D208" i="10"/>
  <c r="C208" i="10"/>
  <c r="A208" i="10"/>
  <c r="A207" i="10"/>
  <c r="G204" i="10"/>
  <c r="F204" i="10"/>
  <c r="E204" i="10"/>
  <c r="D204" i="10"/>
  <c r="C204" i="10"/>
  <c r="A204" i="10"/>
  <c r="G202" i="10"/>
  <c r="F202" i="10"/>
  <c r="E202" i="10"/>
  <c r="D202" i="10"/>
  <c r="C202" i="10"/>
  <c r="A202" i="10"/>
  <c r="G201" i="10"/>
  <c r="F201" i="10"/>
  <c r="E201" i="10"/>
  <c r="D201" i="10"/>
  <c r="C201" i="10"/>
  <c r="A201" i="10"/>
  <c r="G200" i="10"/>
  <c r="F200" i="10"/>
  <c r="E200" i="10"/>
  <c r="D200" i="10"/>
  <c r="C200" i="10"/>
  <c r="A200" i="10"/>
  <c r="G199" i="10"/>
  <c r="F199" i="10"/>
  <c r="E199" i="10"/>
  <c r="D199" i="10"/>
  <c r="C199" i="10"/>
  <c r="G198" i="10"/>
  <c r="F198" i="10"/>
  <c r="E198" i="10"/>
  <c r="D198" i="10"/>
  <c r="C198" i="10"/>
  <c r="A198" i="10"/>
  <c r="G194" i="10"/>
  <c r="F194" i="10"/>
  <c r="E194" i="10"/>
  <c r="D194" i="10"/>
  <c r="C194" i="10"/>
  <c r="A194" i="10"/>
  <c r="G193" i="10"/>
  <c r="F193" i="10"/>
  <c r="E193" i="10"/>
  <c r="D193" i="10"/>
  <c r="C193" i="10"/>
  <c r="A193" i="10"/>
  <c r="G192" i="10"/>
  <c r="F192" i="10"/>
  <c r="E192" i="10"/>
  <c r="D192" i="10"/>
  <c r="C192" i="10"/>
  <c r="A192" i="10"/>
  <c r="G191" i="10"/>
  <c r="F191" i="10"/>
  <c r="E191" i="10"/>
  <c r="D191" i="10"/>
  <c r="C191" i="10"/>
  <c r="A191" i="10"/>
  <c r="G190" i="10"/>
  <c r="F190" i="10"/>
  <c r="E190" i="10"/>
  <c r="D190" i="10"/>
  <c r="C190" i="10"/>
  <c r="G187" i="10"/>
  <c r="F187" i="10"/>
  <c r="E187" i="10"/>
  <c r="D187" i="10"/>
  <c r="C187" i="10"/>
  <c r="A187" i="10"/>
  <c r="A186" i="10"/>
  <c r="G185" i="10"/>
  <c r="F185" i="10"/>
  <c r="E185" i="10"/>
  <c r="D185" i="10"/>
  <c r="C185" i="10"/>
  <c r="A185" i="10"/>
  <c r="G183" i="10"/>
  <c r="F183" i="10"/>
  <c r="E183" i="10"/>
  <c r="D183" i="10"/>
  <c r="C183" i="10"/>
  <c r="A183" i="10"/>
  <c r="G182" i="10"/>
  <c r="F182" i="10"/>
  <c r="E182" i="10"/>
  <c r="D182" i="10"/>
  <c r="C182" i="10"/>
  <c r="A182" i="10"/>
  <c r="G181" i="10"/>
  <c r="F181" i="10"/>
  <c r="E181" i="10"/>
  <c r="D181" i="10"/>
  <c r="C181" i="10"/>
  <c r="A181" i="10"/>
  <c r="G180" i="10"/>
  <c r="F180" i="10"/>
  <c r="E180" i="10"/>
  <c r="D180" i="10"/>
  <c r="C180" i="10"/>
  <c r="A180" i="10"/>
  <c r="G179" i="10"/>
  <c r="F179" i="10"/>
  <c r="E179" i="10"/>
  <c r="D179" i="10"/>
  <c r="C179" i="10"/>
  <c r="A179" i="10"/>
  <c r="G178" i="10"/>
  <c r="F178" i="10"/>
  <c r="E178" i="10"/>
  <c r="D178" i="10"/>
  <c r="C178" i="10"/>
  <c r="A178" i="10"/>
  <c r="G177" i="10"/>
  <c r="F177" i="10"/>
  <c r="E177" i="10"/>
  <c r="D177" i="10"/>
  <c r="C177" i="10"/>
  <c r="A177" i="10"/>
  <c r="G176" i="10"/>
  <c r="F176" i="10"/>
  <c r="E176" i="10"/>
  <c r="D176" i="10"/>
  <c r="C176" i="10"/>
  <c r="A176" i="10"/>
  <c r="G175" i="10"/>
  <c r="F175" i="10"/>
  <c r="E175" i="10"/>
  <c r="D175" i="10"/>
  <c r="C175" i="10"/>
  <c r="A175" i="10"/>
  <c r="G174" i="10"/>
  <c r="F174" i="10"/>
  <c r="E174" i="10"/>
  <c r="D174" i="10"/>
  <c r="C174" i="10"/>
  <c r="A174" i="10"/>
  <c r="G173" i="10"/>
  <c r="F173" i="10"/>
  <c r="E173" i="10"/>
  <c r="D173" i="10"/>
  <c r="C173" i="10"/>
  <c r="A173" i="10"/>
  <c r="G172" i="10"/>
  <c r="F172" i="10"/>
  <c r="E172" i="10"/>
  <c r="D172" i="10"/>
  <c r="C172" i="10"/>
  <c r="A172" i="10"/>
  <c r="G171" i="10"/>
  <c r="F171" i="10"/>
  <c r="E171" i="10"/>
  <c r="D171" i="10"/>
  <c r="C171" i="10"/>
  <c r="A171" i="10"/>
  <c r="G169" i="10"/>
  <c r="F169" i="10"/>
  <c r="E169" i="10"/>
  <c r="D169" i="10"/>
  <c r="C169" i="10"/>
  <c r="A169" i="10"/>
  <c r="G168" i="10"/>
  <c r="F168" i="10"/>
  <c r="E168" i="10"/>
  <c r="D168" i="10"/>
  <c r="C168" i="10"/>
  <c r="A168" i="10"/>
  <c r="G167" i="10"/>
  <c r="F167" i="10"/>
  <c r="E167" i="10"/>
  <c r="D167" i="10"/>
  <c r="C167" i="10"/>
  <c r="A167" i="10"/>
  <c r="G166" i="10"/>
  <c r="F166" i="10"/>
  <c r="E166" i="10"/>
  <c r="D166" i="10"/>
  <c r="C166" i="10"/>
  <c r="A166" i="10"/>
  <c r="G164" i="10"/>
  <c r="F164" i="10"/>
  <c r="E164" i="10"/>
  <c r="D164" i="10"/>
  <c r="C164" i="10"/>
  <c r="A164" i="10"/>
  <c r="G155" i="10"/>
  <c r="F155" i="10"/>
  <c r="E155" i="10"/>
  <c r="D155" i="10"/>
  <c r="C155" i="10"/>
  <c r="A155" i="10"/>
  <c r="J154" i="10"/>
  <c r="J256" i="10" s="1"/>
  <c r="G154" i="10"/>
  <c r="F154" i="10"/>
  <c r="E154" i="10"/>
  <c r="D154" i="10"/>
  <c r="C154" i="10"/>
  <c r="A154" i="10"/>
  <c r="G153" i="10"/>
  <c r="F153" i="10"/>
  <c r="E153" i="10"/>
  <c r="D153" i="10"/>
  <c r="C153" i="10"/>
  <c r="A153" i="10"/>
  <c r="G152" i="10"/>
  <c r="F152" i="10"/>
  <c r="E152" i="10"/>
  <c r="D152" i="10"/>
  <c r="C152" i="10"/>
  <c r="A152" i="10"/>
  <c r="G151" i="10"/>
  <c r="F151" i="10"/>
  <c r="E151" i="10"/>
  <c r="D151" i="10"/>
  <c r="C151" i="10"/>
  <c r="A151" i="10"/>
  <c r="G150" i="10"/>
  <c r="F150" i="10"/>
  <c r="E150" i="10"/>
  <c r="D150" i="10"/>
  <c r="C150" i="10"/>
  <c r="A150" i="10"/>
  <c r="G149" i="10"/>
  <c r="F149" i="10"/>
  <c r="E149" i="10"/>
  <c r="D149" i="10"/>
  <c r="C149" i="10"/>
  <c r="A149" i="10"/>
  <c r="G135" i="10"/>
  <c r="F135" i="10"/>
  <c r="E135" i="10"/>
  <c r="D135" i="10"/>
  <c r="C135" i="10"/>
  <c r="A135" i="10"/>
  <c r="G132" i="10"/>
  <c r="F132" i="10"/>
  <c r="E132" i="10"/>
  <c r="D132" i="10"/>
  <c r="C132" i="10"/>
  <c r="A132" i="10"/>
  <c r="G111" i="10"/>
  <c r="F111" i="10"/>
  <c r="E111" i="10"/>
  <c r="D111" i="10"/>
  <c r="C111" i="10"/>
  <c r="A111" i="10"/>
  <c r="G109" i="10"/>
  <c r="F109" i="10"/>
  <c r="E109" i="10"/>
  <c r="D109" i="10"/>
  <c r="C109" i="10"/>
  <c r="A109" i="10"/>
  <c r="G108" i="10"/>
  <c r="F108" i="10"/>
  <c r="E108" i="10"/>
  <c r="D108" i="10"/>
  <c r="C108" i="10"/>
  <c r="A108" i="10"/>
  <c r="G107" i="10"/>
  <c r="F107" i="10"/>
  <c r="E107" i="10"/>
  <c r="D107" i="10"/>
  <c r="C107" i="10"/>
  <c r="A107" i="10"/>
  <c r="G82" i="10"/>
  <c r="F82" i="10"/>
  <c r="E82" i="10"/>
  <c r="D82" i="10"/>
  <c r="C82" i="10"/>
  <c r="A82" i="10"/>
  <c r="G81" i="10"/>
  <c r="F81" i="10"/>
  <c r="E81" i="10"/>
  <c r="D81" i="10"/>
  <c r="C81" i="10"/>
  <c r="A81" i="10"/>
  <c r="G79" i="10"/>
  <c r="F79" i="10"/>
  <c r="E79" i="10"/>
  <c r="D79" i="10"/>
  <c r="C79" i="10"/>
  <c r="A79" i="10"/>
  <c r="G78" i="10"/>
  <c r="F78" i="10"/>
  <c r="E78" i="10"/>
  <c r="D78" i="10"/>
  <c r="C78" i="10"/>
  <c r="A78" i="10"/>
  <c r="G72" i="10"/>
  <c r="F72" i="10"/>
  <c r="E72" i="10"/>
  <c r="D72" i="10"/>
  <c r="C72" i="10"/>
  <c r="A72" i="10"/>
  <c r="G71" i="10"/>
  <c r="F71" i="10"/>
  <c r="E71" i="10"/>
  <c r="D71" i="10"/>
  <c r="C71" i="10"/>
  <c r="A71" i="10"/>
  <c r="G70" i="10"/>
  <c r="F70" i="10"/>
  <c r="E70" i="10"/>
  <c r="D70" i="10"/>
  <c r="C70" i="10"/>
  <c r="A70" i="10"/>
  <c r="G67" i="10"/>
  <c r="F67" i="10"/>
  <c r="E67" i="10"/>
  <c r="D67" i="10"/>
  <c r="C67" i="10"/>
  <c r="A67" i="10"/>
  <c r="G65" i="10"/>
  <c r="F65" i="10"/>
  <c r="E65" i="10"/>
  <c r="D65" i="10"/>
  <c r="C65" i="10"/>
  <c r="A65" i="10"/>
  <c r="G64" i="10"/>
  <c r="F64" i="10"/>
  <c r="E64" i="10"/>
  <c r="D64" i="10"/>
  <c r="C64" i="10"/>
  <c r="A64" i="10"/>
  <c r="G63" i="10"/>
  <c r="F63" i="10"/>
  <c r="E63" i="10"/>
  <c r="D63" i="10"/>
  <c r="C63" i="10"/>
  <c r="A63" i="10"/>
  <c r="G62" i="10"/>
  <c r="F62" i="10"/>
  <c r="E62" i="10"/>
  <c r="D62" i="10"/>
  <c r="C62" i="10"/>
  <c r="A62" i="10"/>
  <c r="G59" i="10"/>
  <c r="F59" i="10"/>
  <c r="E59" i="10"/>
  <c r="D59" i="10"/>
  <c r="C59" i="10"/>
  <c r="A59" i="10"/>
  <c r="G58" i="10"/>
  <c r="F58" i="10"/>
  <c r="E58" i="10"/>
  <c r="D58" i="10"/>
  <c r="C58" i="10"/>
  <c r="A58" i="10"/>
  <c r="G57" i="10"/>
  <c r="F57" i="10"/>
  <c r="E57" i="10"/>
  <c r="D57" i="10"/>
  <c r="C57" i="10"/>
  <c r="A57" i="10"/>
  <c r="G56" i="10"/>
  <c r="F56" i="10"/>
  <c r="E56" i="10"/>
  <c r="D56" i="10"/>
  <c r="C56" i="10"/>
  <c r="A56" i="10"/>
  <c r="G55" i="10"/>
  <c r="F55" i="10"/>
  <c r="E55" i="10"/>
  <c r="D55" i="10"/>
  <c r="C55" i="10"/>
  <c r="A55" i="10"/>
  <c r="G54" i="10"/>
  <c r="F54" i="10"/>
  <c r="E54" i="10"/>
  <c r="D54" i="10"/>
  <c r="C54" i="10"/>
  <c r="A54" i="10"/>
  <c r="G53" i="10"/>
  <c r="F53" i="10"/>
  <c r="E53" i="10"/>
  <c r="D53" i="10"/>
  <c r="C53" i="10"/>
  <c r="A53" i="10"/>
  <c r="G52" i="10"/>
  <c r="F52" i="10"/>
  <c r="E52" i="10"/>
  <c r="D52" i="10"/>
  <c r="C52" i="10"/>
  <c r="A52" i="10"/>
  <c r="G51" i="10"/>
  <c r="F51" i="10"/>
  <c r="E51" i="10"/>
  <c r="D51" i="10"/>
  <c r="C51" i="10"/>
  <c r="A51" i="10"/>
  <c r="G50" i="10"/>
  <c r="F50" i="10"/>
  <c r="E50" i="10"/>
  <c r="D50" i="10"/>
  <c r="C50" i="10"/>
  <c r="A50" i="10"/>
  <c r="G49" i="10"/>
  <c r="F49" i="10"/>
  <c r="E49" i="10"/>
  <c r="D49" i="10"/>
  <c r="C49" i="10"/>
  <c r="A49" i="10"/>
  <c r="G48" i="10"/>
  <c r="F48" i="10"/>
  <c r="E48" i="10"/>
  <c r="D48" i="10"/>
  <c r="C48" i="10"/>
  <c r="A48" i="10"/>
  <c r="G47" i="10"/>
  <c r="F47" i="10"/>
  <c r="E47" i="10"/>
  <c r="D47" i="10"/>
  <c r="C47" i="10"/>
  <c r="A47" i="10"/>
  <c r="G46" i="10"/>
  <c r="F46" i="10"/>
  <c r="E46" i="10"/>
  <c r="D46" i="10"/>
  <c r="C46" i="10"/>
  <c r="A46" i="10"/>
  <c r="G45" i="10"/>
  <c r="F45" i="10"/>
  <c r="E45" i="10"/>
  <c r="D45" i="10"/>
  <c r="C45" i="10"/>
  <c r="A45" i="10"/>
  <c r="G44" i="10"/>
  <c r="F44" i="10"/>
  <c r="E44" i="10"/>
  <c r="D44" i="10"/>
  <c r="C44" i="10"/>
  <c r="A44" i="10"/>
  <c r="G43" i="10"/>
  <c r="F43" i="10"/>
  <c r="E43" i="10"/>
  <c r="D43" i="10"/>
  <c r="C43" i="10"/>
  <c r="A43" i="10"/>
  <c r="G42" i="10"/>
  <c r="F42" i="10"/>
  <c r="E42" i="10"/>
  <c r="D42" i="10"/>
  <c r="C42" i="10"/>
  <c r="A42" i="10"/>
  <c r="G41" i="10"/>
  <c r="F41" i="10"/>
  <c r="E41" i="10"/>
  <c r="D41" i="10"/>
  <c r="C41" i="10"/>
  <c r="A41" i="10"/>
  <c r="G40" i="10"/>
  <c r="F40" i="10"/>
  <c r="E40" i="10"/>
  <c r="D40" i="10"/>
  <c r="C40" i="10"/>
  <c r="A40" i="10"/>
  <c r="G39" i="10"/>
  <c r="F39" i="10"/>
  <c r="E39" i="10"/>
  <c r="D39" i="10"/>
  <c r="C39" i="10"/>
  <c r="A39" i="10"/>
  <c r="G38" i="10"/>
  <c r="F38" i="10"/>
  <c r="E38" i="10"/>
  <c r="D38" i="10"/>
  <c r="C38" i="10"/>
  <c r="A38" i="10"/>
  <c r="G37" i="10"/>
  <c r="F37" i="10"/>
  <c r="E37" i="10"/>
  <c r="D37" i="10"/>
  <c r="C37" i="10"/>
  <c r="A37" i="10"/>
  <c r="G36" i="10"/>
  <c r="F36" i="10"/>
  <c r="E36" i="10"/>
  <c r="D36" i="10"/>
  <c r="C36" i="10"/>
  <c r="A36" i="10"/>
  <c r="G35" i="10"/>
  <c r="F35" i="10"/>
  <c r="E35" i="10"/>
  <c r="D35" i="10"/>
  <c r="C35" i="10"/>
  <c r="A35" i="10"/>
  <c r="G34" i="10"/>
  <c r="F34" i="10"/>
  <c r="E34" i="10"/>
  <c r="D34" i="10"/>
  <c r="C34" i="10"/>
  <c r="A34" i="10"/>
  <c r="G18" i="10"/>
  <c r="F18" i="10"/>
  <c r="E18" i="10"/>
  <c r="D18" i="10"/>
  <c r="C18" i="10"/>
  <c r="A18" i="10"/>
  <c r="G11" i="10"/>
  <c r="F11" i="10"/>
  <c r="E11" i="10"/>
  <c r="D11" i="10"/>
  <c r="C11" i="10"/>
  <c r="A11" i="10"/>
  <c r="G9" i="10"/>
  <c r="F9" i="10"/>
  <c r="E9" i="10"/>
  <c r="D9" i="10"/>
  <c r="C9" i="10"/>
  <c r="A9" i="10"/>
  <c r="L464" i="12"/>
  <c r="K464" i="12"/>
  <c r="L463" i="12"/>
  <c r="K463" i="12" s="1"/>
  <c r="L462" i="12"/>
  <c r="K462" i="12"/>
  <c r="L461" i="12"/>
  <c r="K461" i="12" s="1"/>
  <c r="L460" i="12"/>
  <c r="K460" i="12"/>
  <c r="L459" i="12"/>
  <c r="K459" i="12" s="1"/>
  <c r="L458" i="12"/>
  <c r="K458" i="12"/>
  <c r="L457" i="12"/>
  <c r="K457" i="12" s="1"/>
  <c r="N456" i="12"/>
  <c r="M456" i="12"/>
  <c r="G456" i="12"/>
  <c r="F456" i="12"/>
  <c r="E456" i="12"/>
  <c r="D456" i="12"/>
  <c r="C456" i="12"/>
  <c r="A456" i="12"/>
  <c r="L455" i="12"/>
  <c r="K455" i="12"/>
  <c r="L454" i="12"/>
  <c r="K454" i="12" s="1"/>
  <c r="L453" i="12"/>
  <c r="K453" i="12"/>
  <c r="L450" i="12"/>
  <c r="K450" i="12" s="1"/>
  <c r="L449" i="12"/>
  <c r="K449" i="12"/>
  <c r="L448" i="12"/>
  <c r="K448" i="12" s="1"/>
  <c r="L447" i="12"/>
  <c r="K447" i="12"/>
  <c r="L446" i="12"/>
  <c r="K446" i="12" s="1"/>
  <c r="L445" i="12"/>
  <c r="K445" i="12"/>
  <c r="L444" i="12"/>
  <c r="K444" i="12" s="1"/>
  <c r="L443" i="12"/>
  <c r="K443" i="12"/>
  <c r="L442" i="12"/>
  <c r="K442" i="12" s="1"/>
  <c r="L440" i="12"/>
  <c r="K440" i="12"/>
  <c r="L439" i="12"/>
  <c r="K439" i="12" s="1"/>
  <c r="L436" i="12"/>
  <c r="K436" i="12"/>
  <c r="L435" i="12"/>
  <c r="K435" i="12" s="1"/>
  <c r="L434" i="12"/>
  <c r="K434" i="12"/>
  <c r="L433" i="12"/>
  <c r="K433" i="12" s="1"/>
  <c r="L432" i="12"/>
  <c r="K432" i="12"/>
  <c r="L431" i="12"/>
  <c r="K431" i="12" s="1"/>
  <c r="L430" i="12"/>
  <c r="K430" i="12"/>
  <c r="L429" i="12"/>
  <c r="K429" i="12" s="1"/>
  <c r="L428" i="12"/>
  <c r="K428" i="12"/>
  <c r="L427" i="12"/>
  <c r="K427" i="12" s="1"/>
  <c r="L426" i="12"/>
  <c r="K426" i="12"/>
  <c r="L425" i="12"/>
  <c r="K425" i="12" s="1"/>
  <c r="L424" i="12"/>
  <c r="K424" i="12"/>
  <c r="L423" i="12"/>
  <c r="K423" i="12" s="1"/>
  <c r="L422" i="12"/>
  <c r="K422" i="12"/>
  <c r="L421" i="12"/>
  <c r="K421" i="12" s="1"/>
  <c r="L420" i="12"/>
  <c r="K420" i="12"/>
  <c r="L419" i="12"/>
  <c r="K419" i="12" s="1"/>
  <c r="L418" i="12"/>
  <c r="K418" i="12"/>
  <c r="L417" i="12"/>
  <c r="K417" i="12" s="1"/>
  <c r="L416" i="12"/>
  <c r="K416" i="12"/>
  <c r="L415" i="12"/>
  <c r="K415" i="12" s="1"/>
  <c r="L414" i="12"/>
  <c r="K414" i="12"/>
  <c r="L413" i="12"/>
  <c r="K413" i="12" s="1"/>
  <c r="L412" i="12"/>
  <c r="K412" i="12"/>
  <c r="L411" i="12"/>
  <c r="K411" i="12" s="1"/>
  <c r="L410" i="12"/>
  <c r="K410" i="12"/>
  <c r="L409" i="12"/>
  <c r="K409" i="12" s="1"/>
  <c r="L408" i="12"/>
  <c r="K408" i="12"/>
  <c r="L407" i="12"/>
  <c r="K407" i="12" s="1"/>
  <c r="L406" i="12"/>
  <c r="K406" i="12"/>
  <c r="L405" i="12"/>
  <c r="K405" i="12" s="1"/>
  <c r="L404" i="12"/>
  <c r="K404" i="12"/>
  <c r="L403" i="12"/>
  <c r="K403" i="12" s="1"/>
  <c r="L402" i="12"/>
  <c r="K402" i="12"/>
  <c r="L401" i="12"/>
  <c r="K401" i="12" s="1"/>
  <c r="L400" i="12"/>
  <c r="K400" i="12"/>
  <c r="L399" i="12"/>
  <c r="K399" i="12" s="1"/>
  <c r="L398" i="12"/>
  <c r="K398" i="12"/>
  <c r="L397" i="12"/>
  <c r="K397" i="12" s="1"/>
  <c r="L396" i="12"/>
  <c r="K396" i="12"/>
  <c r="L394" i="12"/>
  <c r="K394" i="12" s="1"/>
  <c r="K456" i="12" s="1"/>
  <c r="L392" i="12"/>
  <c r="K392" i="12" s="1"/>
  <c r="L391" i="12"/>
  <c r="K391" i="12" s="1"/>
  <c r="L390" i="12"/>
  <c r="K390" i="12" s="1"/>
  <c r="L389" i="12"/>
  <c r="K389" i="12" s="1"/>
  <c r="L388" i="12"/>
  <c r="K388" i="12" s="1"/>
  <c r="L387" i="12"/>
  <c r="K387" i="12" s="1"/>
  <c r="L386" i="12"/>
  <c r="K386" i="12" s="1"/>
  <c r="L385" i="12"/>
  <c r="K385" i="12" s="1"/>
  <c r="L384" i="12"/>
  <c r="K384" i="12" s="1"/>
  <c r="L383" i="12"/>
  <c r="K383" i="12" s="1"/>
  <c r="L382" i="12"/>
  <c r="K382" i="12" s="1"/>
  <c r="L381" i="12"/>
  <c r="K381" i="12" s="1"/>
  <c r="L380" i="12"/>
  <c r="K380" i="12" s="1"/>
  <c r="L379" i="12"/>
  <c r="K379" i="12" s="1"/>
  <c r="L378" i="12"/>
  <c r="K378" i="12" s="1"/>
  <c r="L377" i="12"/>
  <c r="K377" i="12" s="1"/>
  <c r="L376" i="12"/>
  <c r="K376" i="12" s="1"/>
  <c r="L375" i="12"/>
  <c r="K375" i="12" s="1"/>
  <c r="L374" i="12"/>
  <c r="K374" i="12" s="1"/>
  <c r="L373" i="12"/>
  <c r="K373" i="12" s="1"/>
  <c r="L372" i="12"/>
  <c r="K372" i="12" s="1"/>
  <c r="L371" i="12"/>
  <c r="K371" i="12" s="1"/>
  <c r="L370" i="12"/>
  <c r="K370" i="12" s="1"/>
  <c r="L369" i="12"/>
  <c r="K369" i="12" s="1"/>
  <c r="L368" i="12"/>
  <c r="K368" i="12" s="1"/>
  <c r="L367" i="12"/>
  <c r="K367" i="12" s="1"/>
  <c r="L366" i="12"/>
  <c r="K366" i="12" s="1"/>
  <c r="L364" i="12"/>
  <c r="K364" i="12" s="1"/>
  <c r="L363" i="12"/>
  <c r="K363" i="12" s="1"/>
  <c r="L362" i="12"/>
  <c r="K362" i="12" s="1"/>
  <c r="L361" i="12"/>
  <c r="K361" i="12" s="1"/>
  <c r="L360" i="12"/>
  <c r="K360" i="12" s="1"/>
  <c r="L358" i="12"/>
  <c r="K358" i="12" s="1"/>
  <c r="L357" i="12"/>
  <c r="K357" i="12" s="1"/>
  <c r="L356" i="12"/>
  <c r="K356" i="12" s="1"/>
  <c r="L355" i="12"/>
  <c r="K355" i="12" s="1"/>
  <c r="L354" i="12"/>
  <c r="K354" i="12" s="1"/>
  <c r="L353" i="12"/>
  <c r="K353" i="12" s="1"/>
  <c r="L352" i="12"/>
  <c r="K352" i="12" s="1"/>
  <c r="L351" i="12"/>
  <c r="K351" i="12" s="1"/>
  <c r="L350" i="12"/>
  <c r="K350" i="12" s="1"/>
  <c r="L349" i="12"/>
  <c r="K349" i="12" s="1"/>
  <c r="L348" i="12"/>
  <c r="K348" i="12" s="1"/>
  <c r="L347" i="12"/>
  <c r="K347" i="12" s="1"/>
  <c r="L345" i="12"/>
  <c r="K345" i="12" s="1"/>
  <c r="L344" i="12"/>
  <c r="K344" i="12" s="1"/>
  <c r="L343" i="12"/>
  <c r="K343" i="12" s="1"/>
  <c r="L342" i="12"/>
  <c r="K342" i="12" s="1"/>
  <c r="L341" i="12"/>
  <c r="K341" i="12" s="1"/>
  <c r="L340" i="12"/>
  <c r="K340" i="12" s="1"/>
  <c r="L339" i="12"/>
  <c r="K339" i="12" s="1"/>
  <c r="L338" i="12"/>
  <c r="K338" i="12" s="1"/>
  <c r="L336" i="12"/>
  <c r="K336" i="12" s="1"/>
  <c r="L335" i="12"/>
  <c r="K335" i="12" s="1"/>
  <c r="L334" i="12"/>
  <c r="K334" i="12" s="1"/>
  <c r="L333" i="12"/>
  <c r="K333" i="12" s="1"/>
  <c r="M332" i="12"/>
  <c r="L331" i="12"/>
  <c r="K331" i="12"/>
  <c r="L330" i="12"/>
  <c r="K330" i="12" s="1"/>
  <c r="L329" i="12"/>
  <c r="K329" i="12"/>
  <c r="L328" i="12"/>
  <c r="K328" i="12" s="1"/>
  <c r="L327" i="12"/>
  <c r="K327" i="12"/>
  <c r="L326" i="12"/>
  <c r="K326" i="12" s="1"/>
  <c r="L325" i="12"/>
  <c r="L324" i="12"/>
  <c r="K324" i="12" s="1"/>
  <c r="L323" i="12"/>
  <c r="K323" i="12" s="1"/>
  <c r="L322" i="12"/>
  <c r="K322" i="12" s="1"/>
  <c r="L320" i="12"/>
  <c r="K320" i="12" s="1"/>
  <c r="L319" i="12"/>
  <c r="K319" i="12" s="1"/>
  <c r="L318" i="12"/>
  <c r="K318" i="12" s="1"/>
  <c r="L317" i="12"/>
  <c r="K317" i="12" s="1"/>
  <c r="L316" i="12"/>
  <c r="K316" i="12" s="1"/>
  <c r="L315" i="12"/>
  <c r="K315" i="12" s="1"/>
  <c r="L314" i="12"/>
  <c r="K314" i="12" s="1"/>
  <c r="L313" i="12"/>
  <c r="K313" i="12" s="1"/>
  <c r="L312" i="12"/>
  <c r="K312" i="12" s="1"/>
  <c r="L310" i="12"/>
  <c r="K310" i="12" s="1"/>
  <c r="L309" i="12"/>
  <c r="K309" i="12" s="1"/>
  <c r="L308" i="12"/>
  <c r="K308" i="12" s="1"/>
  <c r="L307" i="12"/>
  <c r="K307" i="12" s="1"/>
  <c r="L306" i="12"/>
  <c r="K306" i="12" s="1"/>
  <c r="L304" i="12"/>
  <c r="K304" i="12" s="1"/>
  <c r="L303" i="12"/>
  <c r="K303" i="12" s="1"/>
  <c r="L302" i="12"/>
  <c r="K302" i="12" s="1"/>
  <c r="L301" i="12"/>
  <c r="K301" i="12" s="1"/>
  <c r="L300" i="12"/>
  <c r="K300" i="12" s="1"/>
  <c r="L299" i="12"/>
  <c r="K299" i="12" s="1"/>
  <c r="L298" i="12"/>
  <c r="K298" i="12" s="1"/>
  <c r="L297" i="12"/>
  <c r="K297" i="12" s="1"/>
  <c r="L296" i="12"/>
  <c r="K296" i="12" s="1"/>
  <c r="L295" i="12"/>
  <c r="K295" i="12" s="1"/>
  <c r="L294" i="12"/>
  <c r="K294" i="12" s="1"/>
  <c r="L293" i="12"/>
  <c r="K293" i="12" s="1"/>
  <c r="L292" i="12"/>
  <c r="K292" i="12" s="1"/>
  <c r="L291" i="12"/>
  <c r="K291" i="12" s="1"/>
  <c r="L290" i="12"/>
  <c r="K290" i="12" s="1"/>
  <c r="L288" i="12"/>
  <c r="K288" i="12" s="1"/>
  <c r="L287" i="12"/>
  <c r="K287" i="12" s="1"/>
  <c r="L286" i="12"/>
  <c r="K286" i="12" s="1"/>
  <c r="L285" i="12"/>
  <c r="K285" i="12" s="1"/>
  <c r="L284" i="12"/>
  <c r="K284" i="12" s="1"/>
  <c r="L283" i="12"/>
  <c r="K283" i="12" s="1"/>
  <c r="L281" i="12"/>
  <c r="K281" i="12" s="1"/>
  <c r="L280" i="12"/>
  <c r="K280" i="12" s="1"/>
  <c r="L279" i="12"/>
  <c r="K279" i="12" s="1"/>
  <c r="L277" i="12"/>
  <c r="K277" i="12" s="1"/>
  <c r="L276" i="12"/>
  <c r="K276" i="12" s="1"/>
  <c r="L275" i="12"/>
  <c r="K275" i="12" s="1"/>
  <c r="L274" i="12"/>
  <c r="K274" i="12" s="1"/>
  <c r="L273" i="12"/>
  <c r="K273" i="12" s="1"/>
  <c r="L272" i="12"/>
  <c r="K272" i="12" s="1"/>
  <c r="L271" i="12"/>
  <c r="K271" i="12" s="1"/>
  <c r="L270" i="12"/>
  <c r="K270" i="12" s="1"/>
  <c r="L269" i="12"/>
  <c r="K269" i="12" s="1"/>
  <c r="L268" i="12"/>
  <c r="K268" i="12" s="1"/>
  <c r="L267" i="12"/>
  <c r="K267" i="12" s="1"/>
  <c r="L266" i="12"/>
  <c r="K266" i="12" s="1"/>
  <c r="L264" i="12"/>
  <c r="K264" i="12" s="1"/>
  <c r="L263" i="12"/>
  <c r="K263" i="12" s="1"/>
  <c r="L262" i="12"/>
  <c r="K262" i="12" s="1"/>
  <c r="L261" i="12"/>
  <c r="K261" i="12" s="1"/>
  <c r="L260" i="12"/>
  <c r="K260" i="12" s="1"/>
  <c r="L259" i="12"/>
  <c r="K259" i="12" s="1"/>
  <c r="L258" i="12"/>
  <c r="K258" i="12" s="1"/>
  <c r="L257" i="12"/>
  <c r="K257" i="12" s="1"/>
  <c r="L254" i="12"/>
  <c r="K254" i="12" s="1"/>
  <c r="L253" i="12"/>
  <c r="K253" i="12" s="1"/>
  <c r="L252" i="12"/>
  <c r="K252" i="12" s="1"/>
  <c r="L251" i="12"/>
  <c r="L200" i="12" s="1"/>
  <c r="N250" i="12"/>
  <c r="M250" i="12"/>
  <c r="G250" i="12"/>
  <c r="F250" i="12"/>
  <c r="E250" i="12"/>
  <c r="D250" i="12"/>
  <c r="C250" i="12"/>
  <c r="A250" i="12"/>
  <c r="L249" i="12"/>
  <c r="K249" i="12" s="1"/>
  <c r="L248" i="12"/>
  <c r="K248" i="12" s="1"/>
  <c r="K183" i="12" s="1"/>
  <c r="N247" i="12"/>
  <c r="M247" i="12"/>
  <c r="Q247" i="12" s="1"/>
  <c r="A247" i="12"/>
  <c r="O246" i="12"/>
  <c r="O231" i="12"/>
  <c r="N246" i="12"/>
  <c r="N231" i="12"/>
  <c r="M246" i="12"/>
  <c r="Q246" i="12"/>
  <c r="G246" i="12"/>
  <c r="G231" i="12"/>
  <c r="F246" i="12"/>
  <c r="F231" i="12"/>
  <c r="E246" i="12"/>
  <c r="E231" i="12"/>
  <c r="D246" i="12"/>
  <c r="D231" i="12"/>
  <c r="C246" i="12"/>
  <c r="C231" i="12"/>
  <c r="N243" i="12"/>
  <c r="M243" i="12"/>
  <c r="N241" i="12"/>
  <c r="L241" i="12"/>
  <c r="K241" i="12" s="1"/>
  <c r="G241" i="12"/>
  <c r="D241" i="12"/>
  <c r="C241" i="12"/>
  <c r="L240" i="12"/>
  <c r="K240" i="12" s="1"/>
  <c r="Q239" i="12"/>
  <c r="L239" i="12"/>
  <c r="K239" i="12" s="1"/>
  <c r="N238" i="12"/>
  <c r="M238" i="12"/>
  <c r="G238" i="12"/>
  <c r="F238" i="12"/>
  <c r="E238" i="12"/>
  <c r="D238" i="12"/>
  <c r="C238" i="12"/>
  <c r="A237" i="12"/>
  <c r="N236" i="12"/>
  <c r="N232" i="12" s="1"/>
  <c r="L236" i="12"/>
  <c r="K236" i="12" s="1"/>
  <c r="G236" i="12"/>
  <c r="G232" i="12" s="1"/>
  <c r="F236" i="12"/>
  <c r="F232" i="12" s="1"/>
  <c r="E236" i="12"/>
  <c r="E232" i="12" s="1"/>
  <c r="D236" i="12"/>
  <c r="D232" i="12" s="1"/>
  <c r="C236" i="12"/>
  <c r="C232" i="12" s="1"/>
  <c r="Q235" i="12"/>
  <c r="L235" i="12"/>
  <c r="K235" i="12" s="1"/>
  <c r="N234" i="12"/>
  <c r="N245" i="12"/>
  <c r="M234" i="12"/>
  <c r="Q234" i="12" s="1"/>
  <c r="G234" i="12"/>
  <c r="G245" i="12"/>
  <c r="F234" i="12"/>
  <c r="F245" i="12" s="1"/>
  <c r="E234" i="12"/>
  <c r="E245" i="12"/>
  <c r="D234" i="12"/>
  <c r="D245" i="12" s="1"/>
  <c r="C234" i="12"/>
  <c r="C245" i="12"/>
  <c r="B234" i="12"/>
  <c r="A234" i="12"/>
  <c r="A245" i="12" s="1"/>
  <c r="O233" i="12"/>
  <c r="N233" i="12"/>
  <c r="M233" i="12"/>
  <c r="G233" i="12"/>
  <c r="F233" i="12"/>
  <c r="E233" i="12"/>
  <c r="D233" i="12"/>
  <c r="C233" i="12"/>
  <c r="A233" i="12"/>
  <c r="L232" i="12"/>
  <c r="K232" i="12"/>
  <c r="A231" i="12"/>
  <c r="Q230" i="12"/>
  <c r="L230" i="12"/>
  <c r="K230" i="12"/>
  <c r="Q229" i="12"/>
  <c r="L229" i="12"/>
  <c r="K229" i="12" s="1"/>
  <c r="L228" i="12"/>
  <c r="K228" i="12" s="1"/>
  <c r="L227" i="12"/>
  <c r="K227" i="12" s="1"/>
  <c r="L226" i="12"/>
  <c r="K226" i="12" s="1"/>
  <c r="L225" i="12"/>
  <c r="K225" i="12" s="1"/>
  <c r="N224" i="12"/>
  <c r="N244" i="12" s="1"/>
  <c r="M224" i="12"/>
  <c r="M244" i="12" s="1"/>
  <c r="G224" i="12"/>
  <c r="G244" i="12" s="1"/>
  <c r="F224" i="12"/>
  <c r="F244" i="12" s="1"/>
  <c r="E224" i="12"/>
  <c r="E244" i="12" s="1"/>
  <c r="D224" i="12"/>
  <c r="D244" i="12" s="1"/>
  <c r="C224" i="12"/>
  <c r="C244" i="12" s="1"/>
  <c r="O223" i="12"/>
  <c r="N223" i="12"/>
  <c r="M223" i="12"/>
  <c r="G223" i="12"/>
  <c r="F223" i="12"/>
  <c r="E223" i="12"/>
  <c r="D223" i="12"/>
  <c r="C223" i="12"/>
  <c r="O222" i="12"/>
  <c r="N222" i="12"/>
  <c r="M222" i="12"/>
  <c r="G222" i="12"/>
  <c r="F222" i="12"/>
  <c r="E222" i="12"/>
  <c r="D222" i="12"/>
  <c r="C222" i="12"/>
  <c r="N221" i="12"/>
  <c r="M221" i="12"/>
  <c r="G221" i="12"/>
  <c r="F221" i="12"/>
  <c r="E221" i="12"/>
  <c r="D221" i="12"/>
  <c r="C221" i="12"/>
  <c r="A221" i="12"/>
  <c r="Q219" i="12"/>
  <c r="L219" i="12"/>
  <c r="K219" i="12"/>
  <c r="L218" i="12"/>
  <c r="K218" i="12"/>
  <c r="L217" i="12"/>
  <c r="K217" i="12"/>
  <c r="Q216" i="12"/>
  <c r="L216" i="12"/>
  <c r="K216" i="12" s="1"/>
  <c r="L215" i="12"/>
  <c r="K215" i="12" s="1"/>
  <c r="L214" i="12"/>
  <c r="K214" i="12" s="1"/>
  <c r="Q213" i="12"/>
  <c r="L213" i="12"/>
  <c r="K213" i="12"/>
  <c r="L211" i="12"/>
  <c r="K211" i="12" s="1"/>
  <c r="L210" i="12"/>
  <c r="K210" i="12"/>
  <c r="L209" i="12"/>
  <c r="K209" i="12" s="1"/>
  <c r="N208" i="12"/>
  <c r="N237" i="12"/>
  <c r="M208" i="12"/>
  <c r="M237" i="12" s="1"/>
  <c r="G208" i="12"/>
  <c r="G237" i="12"/>
  <c r="F208" i="12"/>
  <c r="F237" i="12" s="1"/>
  <c r="E208" i="12"/>
  <c r="E237" i="12"/>
  <c r="D208" i="12"/>
  <c r="D237" i="12" s="1"/>
  <c r="C208" i="12"/>
  <c r="C237" i="12"/>
  <c r="L206" i="12"/>
  <c r="K206" i="12" s="1"/>
  <c r="M205" i="12"/>
  <c r="Q205" i="12"/>
  <c r="G205" i="12"/>
  <c r="F205" i="12"/>
  <c r="E205" i="12"/>
  <c r="D205" i="12"/>
  <c r="C205" i="12"/>
  <c r="O203" i="12"/>
  <c r="N203" i="12"/>
  <c r="M203" i="12"/>
  <c r="Q203" i="12" s="1"/>
  <c r="G203" i="12"/>
  <c r="F203" i="12"/>
  <c r="E203" i="12"/>
  <c r="D203" i="12"/>
  <c r="C203" i="12"/>
  <c r="A203" i="12"/>
  <c r="M202" i="12"/>
  <c r="M200" i="12"/>
  <c r="L199" i="12"/>
  <c r="K199" i="12" s="1"/>
  <c r="L198" i="12"/>
  <c r="K198" i="12" s="1"/>
  <c r="L197" i="12"/>
  <c r="K197" i="12" s="1"/>
  <c r="K238" i="12" s="1"/>
  <c r="L196" i="12"/>
  <c r="K196" i="12" s="1"/>
  <c r="K250" i="12" s="1"/>
  <c r="L250" i="12"/>
  <c r="N195" i="12"/>
  <c r="M195" i="12"/>
  <c r="G195" i="12"/>
  <c r="G249" i="12"/>
  <c r="F195" i="12"/>
  <c r="E195" i="12"/>
  <c r="D195" i="12"/>
  <c r="C195" i="12"/>
  <c r="A195" i="12"/>
  <c r="N194" i="12"/>
  <c r="M194" i="12"/>
  <c r="Q194" i="12"/>
  <c r="A194" i="12"/>
  <c r="L192" i="12"/>
  <c r="K192" i="12" s="1"/>
  <c r="K17" i="12" s="1"/>
  <c r="L191" i="12"/>
  <c r="L233" i="12"/>
  <c r="Q190" i="12"/>
  <c r="L190" i="12"/>
  <c r="L234" i="12" s="1"/>
  <c r="L245" i="12" s="1"/>
  <c r="L189" i="12"/>
  <c r="L208" i="12" s="1"/>
  <c r="L237" i="12" s="1"/>
  <c r="L221" i="12"/>
  <c r="N188" i="12"/>
  <c r="M188" i="12"/>
  <c r="A188" i="12"/>
  <c r="L185" i="12"/>
  <c r="L195" i="12" s="1"/>
  <c r="Q184" i="12"/>
  <c r="L184" i="12"/>
  <c r="L247" i="12" s="1"/>
  <c r="G184" i="12"/>
  <c r="G194" i="12" s="1"/>
  <c r="F184" i="12"/>
  <c r="F247" i="12" s="1"/>
  <c r="E184" i="12"/>
  <c r="E194" i="12" s="1"/>
  <c r="D184" i="12"/>
  <c r="D194" i="12" s="1"/>
  <c r="C184" i="12"/>
  <c r="C194" i="12" s="1"/>
  <c r="M183" i="12"/>
  <c r="L181" i="12"/>
  <c r="K181" i="12"/>
  <c r="K205" i="12" s="1"/>
  <c r="L180" i="12"/>
  <c r="K180" i="12" s="1"/>
  <c r="Q179" i="12"/>
  <c r="L179" i="12"/>
  <c r="K179" i="12"/>
  <c r="Q178" i="12"/>
  <c r="L178" i="12"/>
  <c r="K178" i="12" s="1"/>
  <c r="L177" i="12"/>
  <c r="K177" i="12" s="1"/>
  <c r="Q176" i="12"/>
  <c r="L176" i="12"/>
  <c r="K176" i="12"/>
  <c r="Q175" i="12"/>
  <c r="L175" i="12"/>
  <c r="K175" i="12" s="1"/>
  <c r="L174" i="12"/>
  <c r="K174" i="12" s="1"/>
  <c r="Q173" i="12"/>
  <c r="L173" i="12"/>
  <c r="K173" i="12"/>
  <c r="L172" i="12"/>
  <c r="K172" i="12"/>
  <c r="Q171" i="12"/>
  <c r="L171" i="12"/>
  <c r="K171" i="12" s="1"/>
  <c r="Q170" i="12"/>
  <c r="L170" i="12"/>
  <c r="K170" i="12" s="1"/>
  <c r="L169" i="12"/>
  <c r="K169" i="12"/>
  <c r="Q167" i="12"/>
  <c r="L167" i="12"/>
  <c r="K167" i="12" s="1"/>
  <c r="L166" i="12"/>
  <c r="K166" i="12" s="1"/>
  <c r="Q165" i="12"/>
  <c r="L165" i="12"/>
  <c r="K165" i="12" s="1"/>
  <c r="L164" i="12"/>
  <c r="K164" i="12"/>
  <c r="Q163" i="12"/>
  <c r="L163" i="12"/>
  <c r="K163" i="12" s="1"/>
  <c r="L161" i="12"/>
  <c r="K161" i="12" s="1"/>
  <c r="K202" i="12" s="1"/>
  <c r="L160" i="12"/>
  <c r="K160" i="12"/>
  <c r="L159" i="12"/>
  <c r="K159" i="12"/>
  <c r="L158" i="12"/>
  <c r="K158" i="12"/>
  <c r="Q157" i="12"/>
  <c r="L157" i="12"/>
  <c r="L203" i="12" s="1"/>
  <c r="L156" i="12"/>
  <c r="K156" i="12" s="1"/>
  <c r="L155" i="12"/>
  <c r="K155" i="12" s="1"/>
  <c r="L153" i="12"/>
  <c r="K153" i="12" s="1"/>
  <c r="L152" i="12"/>
  <c r="L224" i="12" s="1"/>
  <c r="L244" i="12" s="1"/>
  <c r="L151" i="12"/>
  <c r="L243" i="12" s="1"/>
  <c r="K151" i="12"/>
  <c r="K188" i="12" s="1"/>
  <c r="L150" i="12"/>
  <c r="K150" i="12" s="1"/>
  <c r="L149" i="12"/>
  <c r="K149" i="12" s="1"/>
  <c r="Q146" i="12"/>
  <c r="L146" i="12"/>
  <c r="K146" i="12" s="1"/>
  <c r="Q145" i="12"/>
  <c r="L145" i="12"/>
  <c r="K145" i="12" s="1"/>
  <c r="Q144" i="12"/>
  <c r="L144" i="12"/>
  <c r="K144" i="12"/>
  <c r="L143" i="12"/>
  <c r="K143" i="12"/>
  <c r="L142" i="12"/>
  <c r="K142" i="12"/>
  <c r="L141" i="12"/>
  <c r="K141" i="12"/>
  <c r="L140" i="12"/>
  <c r="K140" i="12"/>
  <c r="L139" i="12"/>
  <c r="K139" i="12"/>
  <c r="L138" i="12"/>
  <c r="K138" i="12"/>
  <c r="L137" i="12"/>
  <c r="K137" i="12"/>
  <c r="M136" i="12"/>
  <c r="L133" i="12"/>
  <c r="K133" i="12" s="1"/>
  <c r="L131" i="12"/>
  <c r="K131" i="12" s="1"/>
  <c r="L130" i="12"/>
  <c r="K130" i="12" s="1"/>
  <c r="L129" i="12"/>
  <c r="K129" i="12" s="1"/>
  <c r="L128" i="12"/>
  <c r="K128" i="12" s="1"/>
  <c r="L127" i="12"/>
  <c r="K127" i="12" s="1"/>
  <c r="L126" i="12"/>
  <c r="K126" i="12" s="1"/>
  <c r="L125" i="12"/>
  <c r="K125" i="12" s="1"/>
  <c r="L124" i="12"/>
  <c r="K124" i="12" s="1"/>
  <c r="L123" i="12"/>
  <c r="K123" i="12" s="1"/>
  <c r="L122" i="12"/>
  <c r="K122" i="12" s="1"/>
  <c r="L120" i="12"/>
  <c r="K120" i="12" s="1"/>
  <c r="L119" i="12"/>
  <c r="K119" i="12" s="1"/>
  <c r="L118" i="12"/>
  <c r="K118" i="12" s="1"/>
  <c r="L117" i="12"/>
  <c r="K117" i="12" s="1"/>
  <c r="L116" i="12"/>
  <c r="K116" i="12" s="1"/>
  <c r="L115" i="12"/>
  <c r="K115" i="12" s="1"/>
  <c r="L114" i="12"/>
  <c r="K114" i="12" s="1"/>
  <c r="L113" i="12"/>
  <c r="K113" i="12" s="1"/>
  <c r="L112" i="12"/>
  <c r="K112" i="12" s="1"/>
  <c r="L111" i="12"/>
  <c r="K111" i="12" s="1"/>
  <c r="L110" i="12"/>
  <c r="K110" i="12" s="1"/>
  <c r="L109" i="12"/>
  <c r="K109" i="12" s="1"/>
  <c r="K223" i="12" s="1"/>
  <c r="L108" i="12"/>
  <c r="L222" i="12"/>
  <c r="L107" i="12"/>
  <c r="K107" i="12"/>
  <c r="L106" i="12"/>
  <c r="K106" i="12"/>
  <c r="L104" i="12"/>
  <c r="K104" i="12"/>
  <c r="L103" i="12"/>
  <c r="K103" i="12"/>
  <c r="L102" i="12"/>
  <c r="K102" i="12"/>
  <c r="L100" i="12"/>
  <c r="K100" i="12"/>
  <c r="L99" i="12"/>
  <c r="K99" i="12"/>
  <c r="L98" i="12"/>
  <c r="K98" i="12"/>
  <c r="L97" i="12"/>
  <c r="K97" i="12"/>
  <c r="L96" i="12"/>
  <c r="K96" i="12"/>
  <c r="L95" i="12"/>
  <c r="K95" i="12"/>
  <c r="L94" i="12"/>
  <c r="K94" i="12"/>
  <c r="L93" i="12"/>
  <c r="K93" i="12"/>
  <c r="L92" i="12"/>
  <c r="K92" i="12"/>
  <c r="L91" i="12"/>
  <c r="K91" i="12"/>
  <c r="L90" i="12"/>
  <c r="K90" i="12"/>
  <c r="L89" i="12"/>
  <c r="K89" i="12"/>
  <c r="L88" i="12"/>
  <c r="L136" i="12"/>
  <c r="L87" i="12"/>
  <c r="K87" i="12"/>
  <c r="L86" i="12"/>
  <c r="K86" i="12"/>
  <c r="L85" i="12"/>
  <c r="K85" i="12"/>
  <c r="L84" i="12"/>
  <c r="K84" i="12"/>
  <c r="L83" i="12"/>
  <c r="K83" i="12"/>
  <c r="L82" i="12"/>
  <c r="K82" i="12"/>
  <c r="L77" i="12"/>
  <c r="K77" i="12"/>
  <c r="L76" i="12"/>
  <c r="K76" i="12"/>
  <c r="L75" i="12"/>
  <c r="K75" i="12"/>
  <c r="L74" i="12"/>
  <c r="K74" i="12"/>
  <c r="L73" i="12"/>
  <c r="K73" i="12"/>
  <c r="L71" i="12"/>
  <c r="K71" i="12"/>
  <c r="L70" i="12"/>
  <c r="K70" i="12"/>
  <c r="L69" i="12"/>
  <c r="K69" i="12"/>
  <c r="L68" i="12"/>
  <c r="K68" i="12"/>
  <c r="L67" i="12"/>
  <c r="K67" i="12"/>
  <c r="L66" i="12"/>
  <c r="K66" i="12"/>
  <c r="L65" i="12"/>
  <c r="K65" i="12"/>
  <c r="L64" i="12"/>
  <c r="K64" i="12"/>
  <c r="L63" i="12"/>
  <c r="K63" i="12"/>
  <c r="L60" i="12"/>
  <c r="K60" i="12"/>
  <c r="L59" i="12"/>
  <c r="K59" i="12"/>
  <c r="L58" i="12"/>
  <c r="K58" i="12"/>
  <c r="L57" i="12"/>
  <c r="K57" i="12"/>
  <c r="L56" i="12"/>
  <c r="K56" i="12"/>
  <c r="L55" i="12"/>
  <c r="K55" i="12"/>
  <c r="L54" i="12"/>
  <c r="K54" i="12"/>
  <c r="L53" i="12"/>
  <c r="K53" i="12"/>
  <c r="L52" i="12"/>
  <c r="K52" i="12"/>
  <c r="L51" i="12"/>
  <c r="K51" i="12"/>
  <c r="L50" i="12"/>
  <c r="K50" i="12"/>
  <c r="L49" i="12"/>
  <c r="K49" i="12"/>
  <c r="L48" i="12"/>
  <c r="K48" i="12"/>
  <c r="L47" i="12"/>
  <c r="K47" i="12"/>
  <c r="L46" i="12"/>
  <c r="K46" i="12"/>
  <c r="L45" i="12"/>
  <c r="K45" i="12"/>
  <c r="L44" i="12"/>
  <c r="K44" i="12"/>
  <c r="L43" i="12"/>
  <c r="K43" i="12"/>
  <c r="L42" i="12"/>
  <c r="K42" i="12"/>
  <c r="L41" i="12"/>
  <c r="K41" i="12"/>
  <c r="L40" i="12"/>
  <c r="K40" i="12"/>
  <c r="L39" i="12"/>
  <c r="K39" i="12"/>
  <c r="L38" i="12"/>
  <c r="K38" i="12"/>
  <c r="L37" i="12"/>
  <c r="K37" i="12"/>
  <c r="L36" i="12"/>
  <c r="K36" i="12"/>
  <c r="L35" i="12"/>
  <c r="K35" i="12"/>
  <c r="L33" i="12"/>
  <c r="K33" i="12"/>
  <c r="L32" i="12"/>
  <c r="K32" i="12"/>
  <c r="L31" i="12"/>
  <c r="K31" i="12"/>
  <c r="L30" i="12"/>
  <c r="K30" i="12"/>
  <c r="L29" i="12"/>
  <c r="K29" i="12"/>
  <c r="L28" i="12"/>
  <c r="K28" i="12"/>
  <c r="L27" i="12"/>
  <c r="K27" i="12"/>
  <c r="L26" i="12"/>
  <c r="K26" i="12"/>
  <c r="L25" i="12"/>
  <c r="K25" i="12"/>
  <c r="L24" i="12"/>
  <c r="K24" i="12"/>
  <c r="L23" i="12"/>
  <c r="K23" i="12"/>
  <c r="L22" i="12"/>
  <c r="K22" i="12"/>
  <c r="L21" i="12"/>
  <c r="K21" i="12"/>
  <c r="L20" i="12"/>
  <c r="K20" i="12"/>
  <c r="L19" i="12"/>
  <c r="K19" i="12"/>
  <c r="M17" i="12"/>
  <c r="L16" i="12"/>
  <c r="K16" i="12" s="1"/>
  <c r="Q15" i="12"/>
  <c r="L15" i="12"/>
  <c r="K15" i="12" s="1"/>
  <c r="Q14" i="12"/>
  <c r="L14" i="12"/>
  <c r="K14" i="12" s="1"/>
  <c r="Q13" i="12"/>
  <c r="L13" i="12"/>
  <c r="L246" i="12"/>
  <c r="L231" i="12" s="1"/>
  <c r="L12" i="12"/>
  <c r="K12" i="12" s="1"/>
  <c r="L11" i="12"/>
  <c r="K11" i="12" s="1"/>
  <c r="L9" i="12"/>
  <c r="K9" i="12" s="1"/>
  <c r="I150" i="10"/>
  <c r="I190" i="10" s="1"/>
  <c r="H161" i="10"/>
  <c r="H204" i="10" s="1"/>
  <c r="H238" i="10" s="1"/>
  <c r="I423" i="10"/>
  <c r="I336" i="10"/>
  <c r="H334" i="10"/>
  <c r="I333" i="10"/>
  <c r="H281" i="10"/>
  <c r="H292" i="10"/>
  <c r="I216" i="10"/>
  <c r="A4" i="10"/>
  <c r="J278" i="10"/>
  <c r="J277" i="10"/>
  <c r="J276" i="10"/>
  <c r="J275" i="10"/>
  <c r="J274" i="10"/>
  <c r="J273" i="10"/>
  <c r="J272" i="10"/>
  <c r="J271" i="10"/>
  <c r="K466" i="10"/>
  <c r="K252" i="10"/>
  <c r="K225" i="10"/>
  <c r="K210" i="10"/>
  <c r="K244" i="10" s="1"/>
  <c r="K205" i="10"/>
  <c r="K239" i="10" s="1"/>
  <c r="K197" i="10"/>
  <c r="K231" i="10" s="1"/>
  <c r="K196" i="10"/>
  <c r="K230" i="10" s="1"/>
  <c r="K190" i="10"/>
  <c r="I374" i="10"/>
  <c r="H412" i="10"/>
  <c r="I402" i="10"/>
  <c r="I431" i="10"/>
  <c r="I424" i="10"/>
  <c r="I428" i="10"/>
  <c r="I101" i="10"/>
  <c r="I144" i="10" s="1"/>
  <c r="I213" i="10"/>
  <c r="I357" i="10"/>
  <c r="A236" i="10"/>
  <c r="F255" i="10"/>
  <c r="E255" i="10"/>
  <c r="D255" i="10"/>
  <c r="H13" i="10"/>
  <c r="I12" i="10"/>
  <c r="H286" i="10"/>
  <c r="I29" i="10"/>
  <c r="I32" i="10"/>
  <c r="I31" i="10"/>
  <c r="I30" i="10"/>
  <c r="I28" i="10"/>
  <c r="I25" i="10"/>
  <c r="I23" i="10"/>
  <c r="G238" i="10"/>
  <c r="F238" i="10"/>
  <c r="E238" i="10"/>
  <c r="D238" i="10"/>
  <c r="C238" i="10"/>
  <c r="A238" i="10"/>
  <c r="J16" i="10"/>
  <c r="G243" i="10"/>
  <c r="F243" i="10"/>
  <c r="E243" i="10"/>
  <c r="D243" i="10"/>
  <c r="C243" i="10"/>
  <c r="I310" i="10"/>
  <c r="I94" i="10"/>
  <c r="I137" i="10" s="1"/>
  <c r="I200" i="10"/>
  <c r="I234" i="10" s="1"/>
  <c r="G227" i="10"/>
  <c r="F227" i="10"/>
  <c r="E227" i="10"/>
  <c r="D227" i="10"/>
  <c r="C227" i="10"/>
  <c r="G226" i="10"/>
  <c r="F226" i="10"/>
  <c r="E226" i="10"/>
  <c r="D226" i="10"/>
  <c r="C226" i="10"/>
  <c r="G205" i="10"/>
  <c r="F205" i="10"/>
  <c r="E205" i="10"/>
  <c r="D205" i="10"/>
  <c r="C205" i="10"/>
  <c r="A205" i="10"/>
  <c r="G186" i="10"/>
  <c r="E196" i="10"/>
  <c r="D186" i="10"/>
  <c r="C256" i="10"/>
  <c r="H409" i="10"/>
  <c r="I419" i="10"/>
  <c r="I282" i="10"/>
  <c r="I284" i="10"/>
  <c r="H295" i="10"/>
  <c r="H159" i="10"/>
  <c r="H261" i="10" s="1"/>
  <c r="H91" i="10"/>
  <c r="I87" i="10"/>
  <c r="I104" i="10"/>
  <c r="H88" i="10"/>
  <c r="I446" i="10"/>
  <c r="H302" i="10"/>
  <c r="H459" i="10"/>
  <c r="H458" i="10"/>
  <c r="H457" i="10"/>
  <c r="I454" i="10"/>
  <c r="H453" i="10"/>
  <c r="H452" i="10"/>
  <c r="G466" i="10"/>
  <c r="F466" i="10"/>
  <c r="E466" i="10"/>
  <c r="D466" i="10"/>
  <c r="C466" i="10"/>
  <c r="A466" i="10"/>
  <c r="F239" i="10"/>
  <c r="E254" i="10"/>
  <c r="D239" i="10"/>
  <c r="C254" i="10"/>
  <c r="C239" i="10"/>
  <c r="A239" i="10"/>
  <c r="H11" i="10"/>
  <c r="I18" i="10"/>
  <c r="I20" i="10"/>
  <c r="I34" i="10"/>
  <c r="I35" i="10"/>
  <c r="I36" i="10"/>
  <c r="I37" i="10"/>
  <c r="H38" i="10"/>
  <c r="I39" i="10"/>
  <c r="I40" i="10"/>
  <c r="I41" i="10"/>
  <c r="I44" i="10"/>
  <c r="I46" i="10"/>
  <c r="I47" i="10"/>
  <c r="I48" i="10"/>
  <c r="I49" i="10"/>
  <c r="I50" i="10"/>
  <c r="I51" i="10"/>
  <c r="I52" i="10"/>
  <c r="H53" i="10"/>
  <c r="I55" i="10"/>
  <c r="I56" i="10"/>
  <c r="I57" i="10"/>
  <c r="I58" i="10"/>
  <c r="H59" i="10"/>
  <c r="I62" i="10"/>
  <c r="I63" i="10"/>
  <c r="I64" i="10"/>
  <c r="H65" i="10"/>
  <c r="I70" i="10"/>
  <c r="H71" i="10"/>
  <c r="H72" i="10"/>
  <c r="I76" i="10"/>
  <c r="I78" i="10"/>
  <c r="H89" i="10"/>
  <c r="I90" i="10"/>
  <c r="I96" i="10"/>
  <c r="I139" i="10" s="1"/>
  <c r="I97" i="10"/>
  <c r="I140" i="10" s="1"/>
  <c r="I98" i="10"/>
  <c r="I141" i="10" s="1"/>
  <c r="I99" i="10"/>
  <c r="I142" i="10" s="1"/>
  <c r="I102" i="10"/>
  <c r="I145" i="10" s="1"/>
  <c r="I107" i="10"/>
  <c r="H108" i="10"/>
  <c r="I111" i="10"/>
  <c r="I112" i="10"/>
  <c r="H114" i="10"/>
  <c r="I115" i="10"/>
  <c r="I116" i="10"/>
  <c r="H117" i="10"/>
  <c r="I119" i="10"/>
  <c r="H122" i="10"/>
  <c r="I123" i="10"/>
  <c r="I124" i="10"/>
  <c r="I125" i="10"/>
  <c r="H127" i="10"/>
  <c r="I127" i="10"/>
  <c r="I129" i="10"/>
  <c r="I130" i="10"/>
  <c r="H132" i="10"/>
  <c r="I154" i="10"/>
  <c r="I256" i="10" s="1"/>
  <c r="I160" i="10"/>
  <c r="I262" i="10" s="1"/>
  <c r="I162" i="10"/>
  <c r="I264" i="10" s="1"/>
  <c r="I164" i="10"/>
  <c r="I266" i="10" s="1"/>
  <c r="I166" i="10"/>
  <c r="I268" i="10" s="1"/>
  <c r="I167" i="10"/>
  <c r="I269" i="10" s="1"/>
  <c r="H168" i="10"/>
  <c r="H171" i="10"/>
  <c r="H172" i="10"/>
  <c r="H173" i="10"/>
  <c r="I174" i="10"/>
  <c r="H175" i="10"/>
  <c r="H176" i="10"/>
  <c r="I177" i="10"/>
  <c r="I178" i="10"/>
  <c r="I180" i="10"/>
  <c r="I181" i="10"/>
  <c r="I182" i="10"/>
  <c r="I183" i="10"/>
  <c r="I207" i="10" s="1"/>
  <c r="I241" i="10" s="1"/>
  <c r="I187" i="10"/>
  <c r="I197" i="10" s="1"/>
  <c r="I231" i="10" s="1"/>
  <c r="A190" i="10"/>
  <c r="I194" i="10"/>
  <c r="I228" i="10" s="1"/>
  <c r="A196" i="10"/>
  <c r="A199" i="10"/>
  <c r="C197" i="10"/>
  <c r="D197" i="10"/>
  <c r="E197" i="10"/>
  <c r="F197" i="10"/>
  <c r="G197" i="10"/>
  <c r="I198" i="10"/>
  <c r="I232" i="10" s="1"/>
  <c r="I199" i="10"/>
  <c r="I233" i="10" s="1"/>
  <c r="H201" i="10"/>
  <c r="H235" i="10" s="1"/>
  <c r="C207" i="10"/>
  <c r="D207" i="10"/>
  <c r="E207" i="10"/>
  <c r="F207" i="10"/>
  <c r="G207" i="10"/>
  <c r="H208" i="10"/>
  <c r="H242" i="10" s="1"/>
  <c r="D210" i="10"/>
  <c r="E210" i="10"/>
  <c r="G242" i="10"/>
  <c r="I212" i="10"/>
  <c r="I246" i="10" s="1"/>
  <c r="I215" i="10"/>
  <c r="A225" i="10"/>
  <c r="C225" i="10"/>
  <c r="D225" i="10"/>
  <c r="E225" i="10"/>
  <c r="F225" i="10"/>
  <c r="G225" i="10"/>
  <c r="C228" i="10"/>
  <c r="D228" i="10"/>
  <c r="E228" i="10"/>
  <c r="F228" i="10"/>
  <c r="G228" i="10"/>
  <c r="D241" i="10"/>
  <c r="E237" i="10"/>
  <c r="F241" i="10"/>
  <c r="A242" i="10"/>
  <c r="C246" i="10"/>
  <c r="D246" i="10"/>
  <c r="G246" i="10"/>
  <c r="A256" i="10"/>
  <c r="A259" i="10"/>
  <c r="C259" i="10"/>
  <c r="D259" i="10"/>
  <c r="E259" i="10"/>
  <c r="F259" i="10"/>
  <c r="G259" i="10"/>
  <c r="I271" i="10"/>
  <c r="I272" i="10"/>
  <c r="I273" i="10"/>
  <c r="H274" i="10"/>
  <c r="I275" i="10"/>
  <c r="I276" i="10"/>
  <c r="H277" i="10"/>
  <c r="H278" i="10"/>
  <c r="I283" i="10"/>
  <c r="I285" i="10"/>
  <c r="I287" i="10"/>
  <c r="H288" i="10"/>
  <c r="I290" i="10"/>
  <c r="H291" i="10"/>
  <c r="I294" i="10"/>
  <c r="H296" i="10"/>
  <c r="I300" i="10"/>
  <c r="I301" i="10"/>
  <c r="I304" i="10"/>
  <c r="I306" i="10"/>
  <c r="H308" i="10"/>
  <c r="I309" i="10"/>
  <c r="I311" i="10"/>
  <c r="I312" i="10"/>
  <c r="H314" i="10"/>
  <c r="H316" i="10"/>
  <c r="H318" i="10"/>
  <c r="I319" i="10"/>
  <c r="I320" i="10"/>
  <c r="I322" i="10"/>
  <c r="H324" i="10"/>
  <c r="I325" i="10"/>
  <c r="H326" i="10"/>
  <c r="H328" i="10"/>
  <c r="I330" i="10"/>
  <c r="H331" i="10"/>
  <c r="I332" i="10"/>
  <c r="I335" i="10"/>
  <c r="I342" i="10"/>
  <c r="H344" i="10"/>
  <c r="I345" i="10"/>
  <c r="H348" i="10"/>
  <c r="H349" i="10"/>
  <c r="H350" i="10"/>
  <c r="I354" i="10"/>
  <c r="H355" i="10"/>
  <c r="I356" i="10"/>
  <c r="I358" i="10"/>
  <c r="I359" i="10"/>
  <c r="I360" i="10"/>
  <c r="H361" i="10"/>
  <c r="H362" i="10"/>
  <c r="I363" i="10"/>
  <c r="H365" i="10"/>
  <c r="H366" i="10"/>
  <c r="I367" i="10"/>
  <c r="H368" i="10"/>
  <c r="H369" i="10"/>
  <c r="H371" i="10"/>
  <c r="I372" i="10"/>
  <c r="I376" i="10"/>
  <c r="H377" i="10"/>
  <c r="H381" i="10"/>
  <c r="I382" i="10"/>
  <c r="I383" i="10"/>
  <c r="I384" i="10"/>
  <c r="I386" i="10"/>
  <c r="H387" i="10"/>
  <c r="I388" i="10"/>
  <c r="I389" i="10"/>
  <c r="H391" i="10"/>
  <c r="I392" i="10"/>
  <c r="H394" i="10"/>
  <c r="I395" i="10"/>
  <c r="I396" i="10"/>
  <c r="H397" i="10"/>
  <c r="H401" i="10"/>
  <c r="H403" i="10"/>
  <c r="I404" i="10"/>
  <c r="I405" i="10"/>
  <c r="I406" i="10"/>
  <c r="I410" i="10"/>
  <c r="I411" i="10"/>
  <c r="H414" i="10"/>
  <c r="H415" i="10"/>
  <c r="I418" i="10"/>
  <c r="I421" i="10"/>
  <c r="I422" i="10"/>
  <c r="H426" i="10"/>
  <c r="I427" i="10"/>
  <c r="I430" i="10"/>
  <c r="H432" i="10"/>
  <c r="H433" i="10"/>
  <c r="H435" i="10"/>
  <c r="I436" i="10"/>
  <c r="I437" i="10"/>
  <c r="I438" i="10"/>
  <c r="H439" i="10"/>
  <c r="H440" i="10"/>
  <c r="H441" i="10"/>
  <c r="I442" i="10"/>
  <c r="I443" i="10"/>
  <c r="I447" i="10"/>
  <c r="I460" i="10"/>
  <c r="I463" i="10"/>
  <c r="H464" i="10"/>
  <c r="I465" i="10"/>
  <c r="H467" i="10"/>
  <c r="H468" i="10"/>
  <c r="I469" i="10"/>
  <c r="H470" i="10"/>
  <c r="H471" i="10"/>
  <c r="I472" i="10"/>
  <c r="H473" i="10"/>
  <c r="I474" i="10"/>
  <c r="L194" i="12"/>
  <c r="M245" i="12"/>
  <c r="Q245" i="12" s="1"/>
  <c r="L456" i="12"/>
  <c r="M231" i="12"/>
  <c r="Q231" i="12" s="1"/>
  <c r="K325" i="12"/>
  <c r="K332" i="12" s="1"/>
  <c r="L332" i="12"/>
  <c r="L205" i="12"/>
  <c r="K88" i="12"/>
  <c r="K136" i="12" s="1"/>
  <c r="E247" i="12"/>
  <c r="K13" i="12"/>
  <c r="K246" i="12" s="1"/>
  <c r="K231" i="12" s="1"/>
  <c r="K191" i="12"/>
  <c r="K233" i="12"/>
  <c r="H200" i="10"/>
  <c r="H234" i="10" s="1"/>
  <c r="K152" i="12"/>
  <c r="K224" i="12" s="1"/>
  <c r="K244" i="12" s="1"/>
  <c r="K108" i="12"/>
  <c r="K222" i="12"/>
  <c r="H115" i="10"/>
  <c r="G258" i="10"/>
  <c r="H198" i="10"/>
  <c r="H232" i="10" s="1"/>
  <c r="K157" i="12"/>
  <c r="K203" i="12" s="1"/>
  <c r="H372" i="10"/>
  <c r="H333" i="10"/>
  <c r="I381" i="10"/>
  <c r="H358" i="10"/>
  <c r="F253" i="10"/>
  <c r="H93" i="10"/>
  <c r="H136" i="10" s="1"/>
  <c r="H30" i="10"/>
  <c r="I393" i="10"/>
  <c r="H249" i="10"/>
  <c r="H354" i="10"/>
  <c r="H392" i="10"/>
  <c r="H181" i="10"/>
  <c r="I72" i="10"/>
  <c r="H129" i="10"/>
  <c r="E242" i="10"/>
  <c r="I173" i="10"/>
  <c r="H23" i="10"/>
  <c r="I132" i="10"/>
  <c r="H150" i="10"/>
  <c r="H252" i="10" s="1"/>
  <c r="H285" i="10"/>
  <c r="H312" i="10"/>
  <c r="H424" i="10"/>
  <c r="H383" i="10"/>
  <c r="E253" i="10"/>
  <c r="H454" i="10"/>
  <c r="H64" i="10"/>
  <c r="I9" i="10"/>
  <c r="H212" i="10"/>
  <c r="H246" i="10" s="1"/>
  <c r="C196" i="10"/>
  <c r="H356" i="10"/>
  <c r="H101" i="10"/>
  <c r="H144" i="10" s="1"/>
  <c r="I366" i="10"/>
  <c r="H250" i="10"/>
  <c r="H21" i="10"/>
  <c r="H310" i="10"/>
  <c r="H12" i="10"/>
  <c r="H436" i="10"/>
  <c r="H223" i="10"/>
  <c r="I318" i="10"/>
  <c r="H76" i="10"/>
  <c r="C186" i="10"/>
  <c r="H174" i="10"/>
  <c r="H219" i="10"/>
  <c r="E239" i="10"/>
  <c r="I292" i="10"/>
  <c r="H102" i="10"/>
  <c r="H145" i="10" s="1"/>
  <c r="H446" i="10"/>
  <c r="G253" i="10"/>
  <c r="E241" i="10"/>
  <c r="H85" i="10"/>
  <c r="H31" i="10"/>
  <c r="H427" i="10"/>
  <c r="H121" i="10"/>
  <c r="H68" i="10"/>
  <c r="H421" i="10"/>
  <c r="H287" i="10"/>
  <c r="H422" i="10"/>
  <c r="H94" i="10"/>
  <c r="H137" i="10" s="1"/>
  <c r="H47" i="10"/>
  <c r="H98" i="10"/>
  <c r="H141" i="10" s="1"/>
  <c r="H51" i="10"/>
  <c r="D236" i="10"/>
  <c r="H26" i="10"/>
  <c r="I303" i="10"/>
  <c r="I191" i="10"/>
  <c r="I210" i="10" s="1"/>
  <c r="I244" i="10" s="1"/>
  <c r="I458" i="10"/>
  <c r="E186" i="10"/>
  <c r="H280" i="10"/>
  <c r="H395" i="10"/>
  <c r="I161" i="10"/>
  <c r="I263" i="10" s="1"/>
  <c r="C253" i="10"/>
  <c r="H402" i="10"/>
  <c r="I13" i="10"/>
  <c r="H357" i="10"/>
  <c r="H56" i="10"/>
  <c r="H29" i="10"/>
  <c r="H407" i="10"/>
  <c r="H9" i="10"/>
  <c r="H123" i="10"/>
  <c r="I108" i="10"/>
  <c r="H428" i="10"/>
  <c r="H69" i="10"/>
  <c r="I277" i="10"/>
  <c r="I53" i="10"/>
  <c r="H336" i="10"/>
  <c r="H111" i="10"/>
  <c r="I409" i="10"/>
  <c r="H221" i="10"/>
  <c r="E256" i="10"/>
  <c r="I355" i="10"/>
  <c r="I117" i="10"/>
  <c r="I432" i="10"/>
  <c r="I473" i="10"/>
  <c r="F254" i="10"/>
  <c r="H248" i="10"/>
  <c r="H124" i="10"/>
  <c r="I365" i="10"/>
  <c r="H319" i="10"/>
  <c r="H160" i="10"/>
  <c r="H262" i="10" s="1"/>
  <c r="H165" i="10"/>
  <c r="H267" i="10" s="1"/>
  <c r="I281" i="10"/>
  <c r="A265" i="10"/>
  <c r="H113" i="10"/>
  <c r="I314" i="10"/>
  <c r="I59" i="10"/>
  <c r="H49" i="10"/>
  <c r="I453" i="10"/>
  <c r="C210" i="10"/>
  <c r="C242" i="10"/>
  <c r="H130" i="10"/>
  <c r="I157" i="10"/>
  <c r="I259" i="10" s="1"/>
  <c r="H22" i="10"/>
  <c r="H220" i="10"/>
  <c r="H28" i="10"/>
  <c r="I288" i="10"/>
  <c r="H406" i="10"/>
  <c r="I403" i="10"/>
  <c r="I394" i="10"/>
  <c r="H345" i="10"/>
  <c r="I328" i="10"/>
  <c r="G241" i="10"/>
  <c r="G237" i="10"/>
  <c r="C241" i="10"/>
  <c r="C237" i="10"/>
  <c r="H156" i="10"/>
  <c r="H258" i="10" s="1"/>
  <c r="H40" i="10"/>
  <c r="H284" i="10"/>
  <c r="I286" i="10"/>
  <c r="I412" i="10"/>
  <c r="H66" i="10"/>
  <c r="H338" i="10"/>
  <c r="I338" i="10"/>
  <c r="H105" i="10"/>
  <c r="I86" i="10"/>
  <c r="H86" i="10"/>
  <c r="I84" i="10"/>
  <c r="H84" i="10"/>
  <c r="H382" i="10"/>
  <c r="A197" i="10"/>
  <c r="I92" i="10"/>
  <c r="I135" i="10" s="1"/>
  <c r="I456" i="10"/>
  <c r="H456" i="10"/>
  <c r="G255" i="10"/>
  <c r="G236" i="10"/>
  <c r="H35" i="10"/>
  <c r="H18" i="10"/>
  <c r="I222" i="10"/>
  <c r="H222" i="10"/>
  <c r="I158" i="10"/>
  <c r="I260" i="10" s="1"/>
  <c r="I202" i="10" s="1"/>
  <c r="I236" i="10" s="1"/>
  <c r="H158" i="10"/>
  <c r="H260" i="10" s="1"/>
  <c r="H202" i="10" s="1"/>
  <c r="H236" i="10" s="1"/>
  <c r="I471" i="10"/>
  <c r="H330" i="10"/>
  <c r="H44" i="10"/>
  <c r="H37" i="10"/>
  <c r="G256" i="10"/>
  <c r="G196" i="10"/>
  <c r="I373" i="10"/>
  <c r="H373" i="10"/>
  <c r="I126" i="10"/>
  <c r="H126" i="10"/>
  <c r="H417" i="10"/>
  <c r="I417" i="10"/>
  <c r="I19" i="10"/>
  <c r="H19" i="10"/>
  <c r="I426" i="10"/>
  <c r="H272" i="10"/>
  <c r="H48" i="10"/>
  <c r="H75" i="10"/>
  <c r="I75" i="10"/>
  <c r="H359" i="10"/>
  <c r="I331" i="10"/>
  <c r="I316" i="10"/>
  <c r="H283" i="10"/>
  <c r="I397" i="10"/>
  <c r="H367" i="10"/>
  <c r="I348" i="10"/>
  <c r="I152" i="10"/>
  <c r="I254" i="10" s="1"/>
  <c r="I91" i="10"/>
  <c r="H374" i="10"/>
  <c r="H469" i="10"/>
  <c r="I89" i="10"/>
  <c r="H39" i="10"/>
  <c r="I425" i="10"/>
  <c r="H425" i="10"/>
  <c r="I218" i="10"/>
  <c r="H218" i="10"/>
  <c r="H447" i="10"/>
  <c r="H363" i="10"/>
  <c r="H306" i="10"/>
  <c r="I65" i="10"/>
  <c r="H50" i="10"/>
  <c r="H25" i="10"/>
  <c r="C255" i="10"/>
  <c r="C236" i="10"/>
  <c r="I429" i="10"/>
  <c r="H429" i="10"/>
  <c r="H58" i="10"/>
  <c r="I440" i="10"/>
  <c r="F196" i="10"/>
  <c r="I433" i="10"/>
  <c r="I414" i="10"/>
  <c r="I296" i="10"/>
  <c r="I208" i="10"/>
  <c r="I242" i="10" s="1"/>
  <c r="H153" i="10"/>
  <c r="H255" i="10" s="1"/>
  <c r="I153" i="10"/>
  <c r="I255" i="10" s="1"/>
  <c r="A237" i="10"/>
  <c r="A137" i="10"/>
  <c r="A240" i="10"/>
  <c r="A257" i="10"/>
  <c r="I362" i="10"/>
  <c r="I172" i="10"/>
  <c r="I24" i="10"/>
  <c r="H24" i="10"/>
  <c r="I14" i="10"/>
  <c r="H14" i="10"/>
  <c r="H180" i="10"/>
  <c r="H16" i="10"/>
  <c r="I201" i="10"/>
  <c r="I235" i="10" s="1"/>
  <c r="E236" i="10"/>
  <c r="H96" i="10"/>
  <c r="H139" i="10" s="1"/>
  <c r="H275" i="10"/>
  <c r="I441" i="10"/>
  <c r="I368" i="10"/>
  <c r="I439" i="10"/>
  <c r="H443" i="10"/>
  <c r="H213" i="10"/>
  <c r="H177" i="10"/>
  <c r="I16" i="10"/>
  <c r="H419" i="10"/>
  <c r="I302" i="10"/>
  <c r="I11" i="10"/>
  <c r="H431" i="10"/>
  <c r="H335" i="10"/>
  <c r="H460" i="10"/>
  <c r="I175" i="10"/>
  <c r="H423" i="10"/>
  <c r="H52" i="10"/>
  <c r="L223" i="12"/>
  <c r="I371" i="10"/>
  <c r="I113" i="10"/>
  <c r="I470" i="10"/>
  <c r="H79" i="10"/>
  <c r="I79" i="10"/>
  <c r="K189" i="12"/>
  <c r="K221" i="12" s="1"/>
  <c r="H152" i="10"/>
  <c r="H254" i="10" s="1"/>
  <c r="G247" i="12" l="1"/>
  <c r="L188" i="12"/>
  <c r="K208" i="12"/>
  <c r="K237" i="12" s="1"/>
  <c r="K251" i="12"/>
  <c r="K200" i="12" s="1"/>
  <c r="J205" i="10"/>
  <c r="J239" i="10" s="1"/>
  <c r="J190" i="10"/>
  <c r="J263" i="10"/>
  <c r="J211" i="10"/>
  <c r="J245" i="10" s="1"/>
  <c r="I204" i="10"/>
  <c r="I238" i="10" s="1"/>
  <c r="H263" i="10"/>
  <c r="F194" i="12"/>
  <c r="L183" i="12"/>
  <c r="L238" i="12"/>
  <c r="K190" i="12"/>
  <c r="K234" i="12" s="1"/>
  <c r="K245" i="12" s="1"/>
  <c r="L202" i="12"/>
  <c r="K185" i="12"/>
  <c r="K195" i="12" s="1"/>
  <c r="D247" i="12"/>
  <c r="K243" i="12"/>
  <c r="C247" i="12"/>
  <c r="L17" i="12"/>
  <c r="K184" i="12"/>
  <c r="I205" i="10"/>
  <c r="I239" i="10" s="1"/>
  <c r="H57" i="10"/>
  <c r="I324" i="10"/>
  <c r="I291" i="10"/>
  <c r="H70" i="10"/>
  <c r="H342" i="10"/>
  <c r="I295" i="10"/>
  <c r="H107" i="10"/>
  <c r="H410" i="10"/>
  <c r="I176" i="10"/>
  <c r="I361" i="10"/>
  <c r="H97" i="10"/>
  <c r="H140" i="10" s="1"/>
  <c r="H55" i="10"/>
  <c r="H282" i="10"/>
  <c r="I349" i="10"/>
  <c r="D253" i="10"/>
  <c r="I278" i="10"/>
  <c r="H164" i="10"/>
  <c r="H266" i="10" s="1"/>
  <c r="H32" i="10"/>
  <c r="I415" i="10"/>
  <c r="H389" i="10"/>
  <c r="H20" i="10"/>
  <c r="H300" i="10"/>
  <c r="H430" i="10"/>
  <c r="D254" i="10"/>
  <c r="H474" i="10"/>
  <c r="H438" i="10"/>
  <c r="I457" i="10"/>
  <c r="I274" i="10"/>
  <c r="D237" i="10"/>
  <c r="H332" i="10"/>
  <c r="I459" i="10"/>
  <c r="H320" i="10"/>
  <c r="H104" i="10"/>
  <c r="H304" i="10"/>
  <c r="I467" i="10"/>
  <c r="I387" i="10"/>
  <c r="H167" i="10"/>
  <c r="H269" i="10" s="1"/>
  <c r="H90" i="10"/>
  <c r="H276" i="10"/>
  <c r="H182" i="10"/>
  <c r="H404" i="10"/>
  <c r="H63" i="10"/>
  <c r="H119" i="10"/>
  <c r="H116" i="10"/>
  <c r="H199" i="10"/>
  <c r="H233" i="10" s="1"/>
  <c r="I225" i="10"/>
  <c r="H437" i="10"/>
  <c r="I350" i="10"/>
  <c r="I369" i="10"/>
  <c r="H463" i="10"/>
  <c r="H396" i="10"/>
  <c r="I468" i="10"/>
  <c r="I308" i="10"/>
  <c r="H311" i="10"/>
  <c r="I168" i="10"/>
  <c r="H376" i="10"/>
  <c r="H405" i="10"/>
  <c r="H271" i="10"/>
  <c r="H322" i="10"/>
  <c r="I186" i="10"/>
  <c r="I196" i="10" s="1"/>
  <c r="I230" i="10" s="1"/>
  <c r="H360" i="10"/>
  <c r="H301" i="10"/>
  <c r="H215" i="10"/>
  <c r="H325" i="10"/>
  <c r="I171" i="10"/>
  <c r="H125" i="10"/>
  <c r="H178" i="10"/>
  <c r="H294" i="10"/>
  <c r="I151" i="10"/>
  <c r="I253" i="10" s="1"/>
  <c r="H194" i="10"/>
  <c r="H228" i="10" s="1"/>
  <c r="I122" i="10"/>
  <c r="H353" i="10"/>
  <c r="I353" i="10"/>
  <c r="I339" i="10"/>
  <c r="H339" i="10"/>
  <c r="H299" i="10"/>
  <c r="I299" i="10"/>
  <c r="I109" i="10"/>
  <c r="H109" i="10"/>
  <c r="I82" i="10"/>
  <c r="H82" i="10"/>
  <c r="H455" i="10"/>
  <c r="I455" i="10"/>
  <c r="D196" i="10"/>
  <c r="D256" i="10"/>
  <c r="F256" i="10"/>
  <c r="F186" i="10"/>
  <c r="H81" i="10"/>
  <c r="I81" i="10"/>
  <c r="I118" i="10"/>
  <c r="H118" i="10"/>
  <c r="I298" i="10"/>
  <c r="H298" i="10"/>
  <c r="I450" i="10"/>
  <c r="H450" i="10"/>
  <c r="H80" i="10"/>
  <c r="I80" i="10"/>
  <c r="I27" i="10"/>
  <c r="H27" i="10"/>
  <c r="J210" i="10"/>
  <c r="J244" i="10" s="1"/>
  <c r="J225" i="10"/>
  <c r="H408" i="10"/>
  <c r="I408" i="10"/>
  <c r="I399" i="10"/>
  <c r="I466" i="10" s="1"/>
  <c r="I375" i="10"/>
  <c r="H375" i="10"/>
  <c r="I346" i="10"/>
  <c r="H346" i="10"/>
  <c r="I341" i="10"/>
  <c r="H341" i="10"/>
  <c r="H307" i="10"/>
  <c r="I307" i="10"/>
  <c r="H95" i="10"/>
  <c r="H138" i="10" s="1"/>
  <c r="I95" i="10"/>
  <c r="I138" i="10" s="1"/>
  <c r="I420" i="10"/>
  <c r="H420" i="10"/>
  <c r="H128" i="10"/>
  <c r="I128" i="10"/>
  <c r="I413" i="10"/>
  <c r="H413" i="10"/>
  <c r="I385" i="10"/>
  <c r="H385" i="10"/>
  <c r="I380" i="10"/>
  <c r="H380" i="10"/>
  <c r="I351" i="10"/>
  <c r="H351" i="10"/>
  <c r="H347" i="10"/>
  <c r="I347" i="10"/>
  <c r="I340" i="10"/>
  <c r="H340" i="10"/>
  <c r="H337" i="10"/>
  <c r="I337" i="10"/>
  <c r="I317" i="10"/>
  <c r="H317" i="10"/>
  <c r="I315" i="10"/>
  <c r="H315" i="10"/>
  <c r="I217" i="10"/>
  <c r="H217" i="10"/>
  <c r="H179" i="10"/>
  <c r="I179" i="10"/>
  <c r="I169" i="10"/>
  <c r="H169" i="10"/>
  <c r="I155" i="10"/>
  <c r="I257" i="10" s="1"/>
  <c r="I185" i="10" s="1"/>
  <c r="H149" i="10"/>
  <c r="I149" i="10"/>
  <c r="I103" i="10"/>
  <c r="I146" i="10" s="1"/>
  <c r="H103" i="10"/>
  <c r="H146" i="10" s="1"/>
  <c r="I100" i="10"/>
  <c r="I143" i="10" s="1"/>
  <c r="H100" i="10"/>
  <c r="H143" i="10" s="1"/>
  <c r="I416" i="10"/>
  <c r="H416" i="10"/>
  <c r="H323" i="10"/>
  <c r="I323" i="10"/>
  <c r="I289" i="10"/>
  <c r="H289" i="10"/>
  <c r="H449" i="10"/>
  <c r="I449" i="10"/>
  <c r="I15" i="10"/>
  <c r="H303" i="10"/>
  <c r="F237" i="10"/>
  <c r="H442" i="10"/>
  <c r="H465" i="10"/>
  <c r="I334" i="10"/>
  <c r="I88" i="10"/>
  <c r="I377" i="10"/>
  <c r="F236" i="10"/>
  <c r="H472" i="10"/>
  <c r="I452" i="10"/>
  <c r="H62" i="10"/>
  <c r="I156" i="10"/>
  <c r="I258" i="10" s="1"/>
  <c r="I391" i="10"/>
  <c r="H386" i="10"/>
  <c r="H34" i="10"/>
  <c r="I38" i="10"/>
  <c r="I344" i="10"/>
  <c r="H418" i="10"/>
  <c r="H87" i="10"/>
  <c r="H112" i="10"/>
  <c r="H36" i="10"/>
  <c r="I71" i="10"/>
  <c r="I114" i="10"/>
  <c r="H78" i="10"/>
  <c r="H384" i="10"/>
  <c r="H166" i="10"/>
  <c r="H268" i="10" s="1"/>
  <c r="H379" i="10"/>
  <c r="I379" i="10"/>
  <c r="F242" i="10"/>
  <c r="F210" i="10"/>
  <c r="H45" i="10"/>
  <c r="I45" i="10"/>
  <c r="G254" i="10"/>
  <c r="G239" i="10"/>
  <c r="I434" i="10"/>
  <c r="H434" i="10"/>
  <c r="I73" i="10"/>
  <c r="H73" i="10"/>
  <c r="I378" i="10"/>
  <c r="H378" i="10"/>
  <c r="H313" i="10"/>
  <c r="I313" i="10"/>
  <c r="H67" i="10"/>
  <c r="I67" i="10"/>
  <c r="H54" i="10"/>
  <c r="I54" i="10"/>
  <c r="H43" i="10"/>
  <c r="I43" i="10"/>
  <c r="H42" i="10"/>
  <c r="I42" i="10"/>
  <c r="I192" i="10"/>
  <c r="I211" i="10" s="1"/>
  <c r="I245" i="10" s="1"/>
  <c r="I74" i="10"/>
  <c r="H74" i="10"/>
  <c r="I401" i="10"/>
  <c r="H190" i="10"/>
  <c r="H273" i="10"/>
  <c r="I326" i="10"/>
  <c r="H411" i="10"/>
  <c r="D242" i="10"/>
  <c r="I464" i="10"/>
  <c r="H41" i="10"/>
  <c r="A254" i="10"/>
  <c r="H388" i="10"/>
  <c r="H290" i="10"/>
  <c r="H99" i="10"/>
  <c r="H142" i="10" s="1"/>
  <c r="I435" i="10"/>
  <c r="I159" i="10"/>
  <c r="I261" i="10" s="1"/>
  <c r="G210" i="10"/>
  <c r="H46" i="10"/>
  <c r="H309" i="10"/>
  <c r="H216" i="10"/>
  <c r="I193" i="10"/>
  <c r="I227" i="10" s="1"/>
  <c r="I252" i="10"/>
  <c r="I226" i="10" l="1"/>
  <c r="K247" i="12"/>
  <c r="K194" i="12"/>
  <c r="H193" i="10"/>
  <c r="H227" i="10" s="1"/>
  <c r="H157" i="10"/>
  <c r="H151" i="10"/>
  <c r="H253" i="10" s="1"/>
  <c r="H186" i="10"/>
  <c r="H196" i="10" s="1"/>
  <c r="H230" i="10" s="1"/>
  <c r="H15" i="10"/>
  <c r="H154" i="10"/>
  <c r="H256" i="10" s="1"/>
  <c r="H155" i="10"/>
  <c r="H257" i="10" s="1"/>
  <c r="H185" i="10" s="1"/>
  <c r="H399" i="10"/>
  <c r="H466" i="10" s="1"/>
  <c r="H191" i="10"/>
  <c r="H92" i="10"/>
  <c r="H135" i="10" s="1"/>
  <c r="H162" i="10"/>
  <c r="H264" i="10" s="1"/>
  <c r="H192" i="10"/>
  <c r="H187" i="10"/>
  <c r="H197" i="10" s="1"/>
  <c r="H231" i="10" s="1"/>
  <c r="H183" i="10"/>
  <c r="H207" i="10" s="1"/>
  <c r="H241" i="10" s="1"/>
  <c r="H259" i="10" l="1"/>
  <c r="H205" i="10"/>
  <c r="H239" i="10" s="1"/>
  <c r="H225" i="10"/>
  <c r="H210" i="10"/>
  <c r="H244" i="10" s="1"/>
  <c r="H226" i="10"/>
  <c r="H211" i="10"/>
  <c r="H245" i="10" s="1"/>
</calcChain>
</file>

<file path=xl/comments1.xml><?xml version="1.0" encoding="utf-8"?>
<comments xmlns="http://schemas.openxmlformats.org/spreadsheetml/2006/main">
  <authors>
    <author>Александр</author>
    <author>Tomara</author>
    <author>DARKMAX</author>
    <author>Tamara</author>
  </authors>
  <commentList>
    <comment ref="B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1.5 сп.: 
простыня 150х215
пододеяльник 150х215
наволочка 2шт. – 70х70. </t>
        </r>
      </text>
    </comment>
    <comment ref="B9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2.0 сп.:
простыня 180х215
пододеяльник 180х215
наволочка 2шт. – 70х70.</t>
        </r>
      </text>
    </comment>
    <comment ref="B11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1.5 сп.: 
простыня 150х215
пододеяльник 150х215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 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2.0 сп.:
простыня 180х215
пододеяльник 180х215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2.0 сп.с европростыней
простыня 220х240
пододеяльник 180х215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Евро:
простыня 220х240  пододеяльник 200х220  наволочка 2шт. – 70х70.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  <charset val="204"/>
          </rPr>
          <t>Дуэт:
простыня 220х240
2 шт. пододеяльник 150х215
наволочка 2шт. – 70х70.</t>
        </r>
      </text>
    </comment>
    <comment ref="B16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Детский: 
простыня 100х147
пододеяльник 110х147
наволочка 1шт. 40х60.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1.5 сп.: 
простыня 150х215
пододеяльник 150х215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2.0 сп.:
простыня 180х215
пододеяльник 180х215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2.0 сп. с европростыней:
простыня 220х240
пододеяльник 180х215
наволочка 2шт. – 70х70.
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  <charset val="204"/>
          </rPr>
          <t>Евро:
простыня 220х240
пододеяльник 200х220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Дуэт.: 
простыня 150х215
2 шт. пододеяльник 150х215 
наволочка 2шт. – 70х70.
</t>
        </r>
      </text>
    </comment>
    <comment ref="B23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Детский: 
простыня 100х147
пододеяльник 110х147
наволочка 1шт. 40х60.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1" shapeId="0">
      <text>
        <r>
          <rPr>
            <b/>
            <sz val="9"/>
            <color indexed="81"/>
            <rFont val="Tahoma"/>
            <family val="2"/>
            <charset val="204"/>
          </rPr>
          <t>КПБ 1.5 сп.: 
простыня 150х215
пододеяльник 150х215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2.0 сп.:
простыня 180х215
пододеяльник 180х215
наволочка 2шт. – 70х70.
</t>
        </r>
      </text>
    </comment>
    <comment ref="B34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1.5 сп.: 
простыня 150х215
пододеяльник 150х215
наволочка 2шт. – 70х70.
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2.0 сп.:
простыня 180х215
пододеяльник 180х215
наволочка 2шт. – 70х70.
</t>
        </r>
      </text>
    </comment>
    <comment ref="B36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2.0 сп. с европростыней:
простыня 220х240
пододеяльник 180х215
наволочка 2шт. – 70х70.
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  <charset val="204"/>
          </rPr>
          <t>Евро:
простыня 220х240
пододеяльник 200х220
наволочка 2шт. – 70х70.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Дуэт.: 
простыня 150х215
2 шт. пододеяльник 150х215 
наволочка 2шт. – 70х70.
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1.5 сп.: 
простыня 150х215
пододеяльник 150х215
наволочка 2шт. – 70х70.
</t>
        </r>
      </text>
    </comment>
    <comment ref="B4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1.5 сп.: 
простыня 150х215
пододеяльник 150х215
наволочка 2шт. – 70х70.
</t>
        </r>
      </text>
    </comment>
    <comment ref="B4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2.0 сп.:
простыня 180х215
пододеяльник 180х215
наволочка 2шт. – 70х70.
</t>
        </r>
      </text>
    </comment>
    <comment ref="B43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2.0 сп. с европростыней:
простыня 220х240
пододеяльник 180х215
наволочка 2шт. – 70х70.
</t>
        </r>
      </text>
    </comment>
    <comment ref="B44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Евро:
простыня 220х240
пододеяльник 200х220
наволочка 2шт. – 70х70.
</t>
        </r>
      </text>
    </comment>
    <comment ref="B4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КПБ Дуэт.: 
простыня 150х215
2 шт. пододеяльник 150х215 
наволочка 2шт. – 70х70.
</t>
        </r>
      </text>
    </comment>
    <comment ref="B53" authorId="2" shapeId="0">
      <text>
        <r>
          <rPr>
            <sz val="9"/>
            <color indexed="81"/>
            <rFont val="Tahoma"/>
            <family val="2"/>
            <charset val="204"/>
          </rPr>
          <t>Синтетический наполнитель "Экофайбер"</t>
        </r>
        <r>
          <rPr>
            <b/>
            <sz val="9"/>
            <color indexed="81"/>
            <rFont val="Tahoma"/>
            <charset val="1"/>
          </rPr>
          <t xml:space="preserve">
Прочный, экологичный, упругий. Легок в уходе. Отличный вариант для группы Эконом. Цвет - белый. Гостиничный вариант</t>
        </r>
      </text>
    </comment>
    <comment ref="B54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"Экофайбер"
Прочный, экологичный, упругий. Легок в уходе. Отличный вариант для группы Эконом. Цвет - белый. Гостиничный вариант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"Экофайбер"
Прочный, экологичный, упругий. Легок в уходе. Отличный вариант для группы Эконом. Цвет - белый. Гостиничный вариант</t>
        </r>
      </text>
    </comment>
    <comment ref="B56" authorId="2" shapeId="0">
      <text>
        <r>
          <rPr>
            <sz val="9"/>
            <color indexed="81"/>
            <rFont val="Tahoma"/>
            <family val="2"/>
            <charset val="204"/>
          </rPr>
          <t>Синтетический наполнитель "Экофайбер"</t>
        </r>
        <r>
          <rPr>
            <b/>
            <sz val="9"/>
            <color indexed="81"/>
            <rFont val="Tahoma"/>
            <charset val="1"/>
          </rPr>
          <t xml:space="preserve">
Прочный, экологичный, упругий. Легок в уходе. Отличный вариант для группы Эконом. Цветное, Розничный вариант.</t>
        </r>
      </text>
    </comment>
    <comment ref="B57" authorId="2" shapeId="0">
      <text>
        <r>
          <rPr>
            <sz val="9"/>
            <color indexed="81"/>
            <rFont val="Tahoma"/>
            <family val="2"/>
            <charset val="204"/>
          </rPr>
          <t>Синтетический наполнитель "Экофайбер"</t>
        </r>
        <r>
          <rPr>
            <b/>
            <sz val="9"/>
            <color indexed="81"/>
            <rFont val="Tahoma"/>
            <charset val="1"/>
          </rPr>
          <t xml:space="preserve">
Прочный, экологичный, упругий. Легок в уходе. Отличный вариант для группы Эконом. Цветное, Розничный вариант.</t>
        </r>
      </text>
    </comment>
    <comment ref="B58" authorId="3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"Экофайбер"
Прочный, экологичный, упругий. Легок в уходе. Отличный вариант для группы Эконом. Цветное, Розничный вариант.</t>
        </r>
      </text>
    </comment>
    <comment ref="B60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наполнитель"Лебяжий пух"</t>
        </r>
        <r>
          <rPr>
            <sz val="9"/>
            <color indexed="81"/>
            <rFont val="Tahoma"/>
            <family val="2"/>
            <charset val="204"/>
          </rPr>
          <t xml:space="preserve">
Легкий, гипоалергенный , не впитывает запахи, 
стирка не выше 40 град. </t>
        </r>
      </text>
    </comment>
    <comment ref="B61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наполнитель"Лебяжий пух"</t>
        </r>
        <r>
          <rPr>
            <sz val="9"/>
            <color indexed="81"/>
            <rFont val="Tahoma"/>
            <family val="2"/>
            <charset val="204"/>
          </rPr>
          <t xml:space="preserve">
Легкий, гипоалергенный , не впитывает запахи, 
стирка не выше 40 град. 
</t>
        </r>
      </text>
    </comment>
    <comment ref="B6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Синтетический наполнитель"Лебяжий пух"
</t>
        </r>
        <r>
          <rPr>
            <sz val="9"/>
            <color indexed="81"/>
            <rFont val="Tahoma"/>
            <family val="2"/>
            <charset val="204"/>
          </rPr>
          <t>Легкий, гипоалергенный , не впитывает запахи, 
стирка не выше 40 град.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63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наполнитель"Лебяжий пух"</t>
        </r>
        <r>
          <rPr>
            <sz val="9"/>
            <color indexed="81"/>
            <rFont val="Tahoma"/>
            <family val="2"/>
            <charset val="204"/>
          </rPr>
          <t xml:space="preserve">
Легкий, гипоалергенный , не впитывает запахи, 
стирка не выше 40 град. Цветное. Розничный вариант. 100%ХБ.</t>
        </r>
      </text>
    </comment>
    <comment ref="B64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наполнитель"Лебяжий пух"</t>
        </r>
        <r>
          <rPr>
            <sz val="9"/>
            <color indexed="81"/>
            <rFont val="Tahoma"/>
            <family val="2"/>
            <charset val="204"/>
          </rPr>
          <t xml:space="preserve">
Легкий, гипоалергенный , не впитывает запахи, 
стирка не выше 40 град. Цветное. Розничный вариант. 100%ХБ.</t>
        </r>
      </text>
    </comment>
    <comment ref="B65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наполнитель"Лебяжий пух"</t>
        </r>
        <r>
          <rPr>
            <sz val="9"/>
            <color indexed="81"/>
            <rFont val="Tahoma"/>
            <family val="2"/>
            <charset val="204"/>
          </rPr>
          <t xml:space="preserve">
Легкий, гипоалергенный , не впитывает запахи, 
стирка не выше 40 град. Цветное. Розничный вариант. 100%ХБ.</t>
        </r>
      </text>
    </comment>
    <comment ref="B67" authorId="3" shapeId="0">
      <text>
        <r>
          <rPr>
            <b/>
            <sz val="9"/>
            <color indexed="81"/>
            <rFont val="Tahoma"/>
            <family val="2"/>
            <charset val="204"/>
          </rPr>
          <t>Отличные теплоизолирующие свойства, гигроскопичен, антибактериальные свойства, легок в уходе. Отлично подходит для домашней группы.
Чехол ПЭ - эконом вариант.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8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наполнитель"Бамбук"
Отличные теплоизолирующие свойства, гигроскопичен, антибактериальные свойства, легок в уходе. Отлично подходит для домашней группы.
Чехол ПЭ - эконом вариант.</t>
        </r>
      </text>
    </comment>
    <comment ref="B69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наполнитель"Бамбук"
Отличные теплоизолирующие свойства, гигроскопичен, антибактериальные свойства, легок в уходе. Отлично подходит для домашней группы.
Чехол ПЭ - эконом вариант.</t>
        </r>
      </text>
    </comment>
    <comment ref="B70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наполнитель"Бамбук"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Отличные теплоизолирующие свойства, гигроскопичен, антибактериальные свойства, легок в уходе. Отлично подходит для домашней группы
. Чехол ХБ 100%</t>
        </r>
      </text>
    </comment>
    <comment ref="B71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наполнитель"Бамбук"
Отличные теплоизолирующие свойства, гигроскопичен, антибактериальные свойства, легок в уходе. Отлично подходит для домашней группы. Чехол ХБ 100%</t>
        </r>
      </text>
    </comment>
    <comment ref="B72" authorId="2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наполнитель"Бамбук"
Отличные теплоизолирующие свойства, гигроскопичен, антибактериальные свойства, легок в уходе. Отлично подходит для домашней группы. Чехол ХБ 100%</t>
        </r>
      </text>
    </comment>
    <comment ref="B78" authorId="2" shapeId="0">
      <text>
        <r>
          <rPr>
            <sz val="9"/>
            <color indexed="81"/>
            <rFont val="Tahoma"/>
            <family val="2"/>
            <charset val="204"/>
          </rPr>
          <t xml:space="preserve">Отличная воздушная проницаемость, гигроскопичность, хорошие термоизолирующие свойства. Отлично подходит для категории "Эконом". 
</t>
        </r>
      </text>
    </comment>
    <comment ref="B79" authorId="2" shapeId="0">
      <text>
        <r>
          <rPr>
            <sz val="9"/>
            <color indexed="81"/>
            <rFont val="Tahoma"/>
            <family val="2"/>
            <charset val="204"/>
          </rPr>
          <t xml:space="preserve">Отличная воздушная проницаемость, гигроскопичность, хорошие термоизолирующие свойства. Отлично подходит для категории "Эконом". </t>
        </r>
      </text>
    </comment>
    <comment ref="B80" authorId="2" shapeId="0">
      <text>
        <r>
          <rPr>
            <sz val="9"/>
            <color indexed="81"/>
            <rFont val="Tahoma"/>
            <family val="2"/>
            <charset val="204"/>
          </rPr>
          <t xml:space="preserve">Отличная воздушная проницаемость, гигроскопичность, хорошие термоизолирующие свойства. Отлично подходит для категории "Эконом". </t>
        </r>
      </text>
    </comment>
    <comment ref="B95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"Лебяжий пух"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6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"Лебяжий пух"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"Лебяжий пух"</t>
        </r>
      </text>
    </comment>
    <comment ref="B98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"Лебяжий пух"</t>
        </r>
      </text>
    </comment>
    <comment ref="B99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"Лебяжий пух"</t>
        </r>
      </text>
    </comment>
    <comment ref="B100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"Лебяжий пух"</t>
        </r>
      </text>
    </comment>
    <comment ref="B102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"Бамбук"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3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"Бамбук"</t>
        </r>
      </text>
    </comment>
    <comment ref="B104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"Бамбук"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"Бамбук"</t>
        </r>
      </text>
    </comment>
    <comment ref="B106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"Бамбук"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  <charset val="204"/>
          </rPr>
          <t>Синтетический наполнитель "Бамбук"</t>
        </r>
      </text>
    </comment>
  </commentList>
</comments>
</file>

<file path=xl/sharedStrings.xml><?xml version="1.0" encoding="utf-8"?>
<sst xmlns="http://schemas.openxmlformats.org/spreadsheetml/2006/main" count="3710" uniqueCount="884">
  <si>
    <t>ООО ПКП Бизнес-класс</t>
  </si>
  <si>
    <t>Производство</t>
  </si>
  <si>
    <t>Состав</t>
  </si>
  <si>
    <t>БАЙКА</t>
  </si>
  <si>
    <t>пог.м.</t>
  </si>
  <si>
    <t>95</t>
  </si>
  <si>
    <t>х/б 100%</t>
  </si>
  <si>
    <t>---</t>
  </si>
  <si>
    <t>от 1000 пог.м.</t>
  </si>
  <si>
    <t>БОРТОВКА</t>
  </si>
  <si>
    <t>Вологда</t>
  </si>
  <si>
    <t>лён 100%</t>
  </si>
  <si>
    <t>240</t>
  </si>
  <si>
    <t>150</t>
  </si>
  <si>
    <t>Кострома</t>
  </si>
  <si>
    <t>от 500 пог.м.</t>
  </si>
  <si>
    <t>БРЕЗЕНТ</t>
  </si>
  <si>
    <t>90</t>
  </si>
  <si>
    <t>540</t>
  </si>
  <si>
    <t>420</t>
  </si>
  <si>
    <t>х/б 52% / лён 48%</t>
  </si>
  <si>
    <t>Кохма</t>
  </si>
  <si>
    <t>460</t>
  </si>
  <si>
    <t>Брезент ОП арт.11293</t>
  </si>
  <si>
    <t>Брезент ОП арт.1-П1-135</t>
  </si>
  <si>
    <t>380</t>
  </si>
  <si>
    <t>450</t>
  </si>
  <si>
    <t>БЯЗЬ</t>
  </si>
  <si>
    <t>Бязь отбеленная</t>
  </si>
  <si>
    <t>110</t>
  </si>
  <si>
    <t>Ивановская обл.</t>
  </si>
  <si>
    <t>Бязь отбеленная дублированная</t>
  </si>
  <si>
    <t>Наволоки</t>
  </si>
  <si>
    <t>Бязь отбеленная ГОСТ</t>
  </si>
  <si>
    <t>Вичуга</t>
  </si>
  <si>
    <t>80</t>
  </si>
  <si>
    <t>190</t>
  </si>
  <si>
    <t>Кировискож</t>
  </si>
  <si>
    <t>Кинешма</t>
  </si>
  <si>
    <t>Бязь суровая</t>
  </si>
  <si>
    <t>166</t>
  </si>
  <si>
    <t>ВАТИН</t>
  </si>
  <si>
    <t>300</t>
  </si>
  <si>
    <t>Иваново</t>
  </si>
  <si>
    <t>50</t>
  </si>
  <si>
    <t>175</t>
  </si>
  <si>
    <t>Тейково</t>
  </si>
  <si>
    <t>Вафельное полотно набивное</t>
  </si>
  <si>
    <t>45</t>
  </si>
  <si>
    <t>Красная Талка</t>
  </si>
  <si>
    <t>Вафельное полотно отбеленное</t>
  </si>
  <si>
    <t>Вафельное полотно отбеленное ГОСТ</t>
  </si>
  <si>
    <t>165</t>
  </si>
  <si>
    <t>200</t>
  </si>
  <si>
    <t>ДВУНИТКА // ДИАГОНАЛЬ</t>
  </si>
  <si>
    <t>85</t>
  </si>
  <si>
    <t>149</t>
  </si>
  <si>
    <t>Приволжск</t>
  </si>
  <si>
    <t>х/б 62% / лён 38%</t>
  </si>
  <si>
    <t>140</t>
  </si>
  <si>
    <t>от 2000 пог.м.</t>
  </si>
  <si>
    <t>х/б 45% / лён 55%</t>
  </si>
  <si>
    <t>180</t>
  </si>
  <si>
    <t>195</t>
  </si>
  <si>
    <t>220</t>
  </si>
  <si>
    <t>МАРЛЯ</t>
  </si>
  <si>
    <t>26</t>
  </si>
  <si>
    <t>от 5000 пог.м.</t>
  </si>
  <si>
    <t>Марля ГОСТ</t>
  </si>
  <si>
    <t>36</t>
  </si>
  <si>
    <t>МЕШКОВИНА // УПАКОВКА</t>
  </si>
  <si>
    <t>106</t>
  </si>
  <si>
    <t>365</t>
  </si>
  <si>
    <t>Владимирская обл.</t>
  </si>
  <si>
    <t>418</t>
  </si>
  <si>
    <t>Ткань упаковочная льняная арт. 14133/25</t>
  </si>
  <si>
    <t>196</t>
  </si>
  <si>
    <t>ПАЛАТКА</t>
  </si>
  <si>
    <t>Ткань палаточная хаки ВО</t>
  </si>
  <si>
    <t>250</t>
  </si>
  <si>
    <t>шт</t>
  </si>
  <si>
    <t>40*80</t>
  </si>
  <si>
    <t>от 1000 шт</t>
  </si>
  <si>
    <t>Киржач</t>
  </si>
  <si>
    <t>Родники</t>
  </si>
  <si>
    <t>164</t>
  </si>
  <si>
    <t>Фурманов</t>
  </si>
  <si>
    <t>СУКНО</t>
  </si>
  <si>
    <t>760</t>
  </si>
  <si>
    <t>Ульяновская обл.</t>
  </si>
  <si>
    <t>шерсть 90% / пэф 10%</t>
  </si>
  <si>
    <t>ТИК</t>
  </si>
  <si>
    <t>Чернцкая ПТФ</t>
  </si>
  <si>
    <t>х/б 65% / пэф 35%</t>
  </si>
  <si>
    <t>Тик матрасный суровый цветная полоса</t>
  </si>
  <si>
    <t>155</t>
  </si>
  <si>
    <t>Тик матрасный суровый черная полоса</t>
  </si>
  <si>
    <t>152</t>
  </si>
  <si>
    <t>Тик матрасный "Радуга" 30% пэф 90Л</t>
  </si>
  <si>
    <t>75</t>
  </si>
  <si>
    <t>Ярцево</t>
  </si>
  <si>
    <t>С.-Петербург</t>
  </si>
  <si>
    <t>Москва</t>
  </si>
  <si>
    <t>Холстопрошивное полотно (ХПП) / (5мм)</t>
  </si>
  <si>
    <t>Холстопрошивное полотно (ХПП) / (2,5мм)</t>
  </si>
  <si>
    <t xml:space="preserve"> </t>
  </si>
  <si>
    <t>Сукно портяночное</t>
  </si>
  <si>
    <t>Курская обл.</t>
  </si>
  <si>
    <t>Бязь чёрная</t>
  </si>
  <si>
    <t>280</t>
  </si>
  <si>
    <t>130</t>
  </si>
  <si>
    <t>Брезент суровый</t>
  </si>
  <si>
    <t>Брезент ВО/СКПВ 11252</t>
  </si>
  <si>
    <t>125</t>
  </si>
  <si>
    <t>Бязь суровая ГОСТ</t>
  </si>
  <si>
    <t>х/б 58% / пэф 42%</t>
  </si>
  <si>
    <t>х/б 51% / пэ 49%</t>
  </si>
  <si>
    <t>ТРЯПКИ</t>
  </si>
  <si>
    <t>Тряпки для мытья полов из холстопрошивного полотна</t>
  </si>
  <si>
    <t>80*100</t>
  </si>
  <si>
    <t>от 500 шт</t>
  </si>
  <si>
    <t>Лоскут весовой (бязь, ваф.пол., диаг.)</t>
  </si>
  <si>
    <t>х/б 92% / пэф 8%</t>
  </si>
  <si>
    <t>* скидка на позиции помеченные этим знаком действует только от количества (карта скидок не действительна)</t>
  </si>
  <si>
    <t>ПРЯЖА, ХЛОПОК,СУРОВЫЕ ТКАНИ</t>
  </si>
  <si>
    <t>Ткань палаточная т/синяя ВО</t>
  </si>
  <si>
    <t>х/б 35% / лён 65%</t>
  </si>
  <si>
    <t>52</t>
  </si>
  <si>
    <t>Бязь ПВХ точка</t>
  </si>
  <si>
    <t>Двунитка ПВХ точка</t>
  </si>
  <si>
    <t>Миткаль</t>
  </si>
  <si>
    <t>ГОБЕЛЕН</t>
  </si>
  <si>
    <t>Гобелен</t>
  </si>
  <si>
    <t>Китай</t>
  </si>
  <si>
    <t>Брезент ВО/150</t>
  </si>
  <si>
    <t>Брезент ОП/150</t>
  </si>
  <si>
    <t>105</t>
  </si>
  <si>
    <t>40</t>
  </si>
  <si>
    <t>Двунитка суровая арт.24</t>
  </si>
  <si>
    <t>Лен полотенечный (клетка)</t>
  </si>
  <si>
    <t>Лен полотенечный (полоса)</t>
  </si>
  <si>
    <t>Марля</t>
  </si>
  <si>
    <t>Марля фасованная по 200 п.м. EXTRA арт.6501</t>
  </si>
  <si>
    <t>Мадаполам</t>
  </si>
  <si>
    <t>Тик матрасный "Радуга" 35% пэф 155Л</t>
  </si>
  <si>
    <t>Тик матрасный "Радуга" 35% пэф 165Л</t>
  </si>
  <si>
    <t>Синтепон пл 200</t>
  </si>
  <si>
    <t>Плотность, гр/кв.м.</t>
  </si>
  <si>
    <t>Наименование товаров</t>
  </si>
  <si>
    <t>Ед. изм</t>
  </si>
  <si>
    <t>Ширина, см.</t>
  </si>
  <si>
    <t>Размер</t>
  </si>
  <si>
    <t>Ситец белоземельный</t>
  </si>
  <si>
    <t>Ситец детский</t>
  </si>
  <si>
    <t>Красная Талка / Зима</t>
  </si>
  <si>
    <t>Беларусь</t>
  </si>
  <si>
    <t>Вафельное полотно отбеленное арт.402/10</t>
  </si>
  <si>
    <t>Полотенце махровое г/крашенное</t>
  </si>
  <si>
    <t>40*70</t>
  </si>
  <si>
    <t>50*90</t>
  </si>
  <si>
    <t>Туркменистан</t>
  </si>
  <si>
    <t>Брезент СКПВ арт.11293</t>
  </si>
  <si>
    <t>Брезент СКПВ арт.11292</t>
  </si>
  <si>
    <t>Брезент ОП арт.11292</t>
  </si>
  <si>
    <t>Наволоки, Иваново</t>
  </si>
  <si>
    <t>Тик перьевой г/крашенный 35% пэф</t>
  </si>
  <si>
    <t>Бязь чёрная ГОСТ</t>
  </si>
  <si>
    <t>Тейково/О-Зуево</t>
  </si>
  <si>
    <t>142±7</t>
  </si>
  <si>
    <t>Ткань обтирочная "Неткол"</t>
  </si>
  <si>
    <t>Ткань для уборки помещений (1) "Неткол"</t>
  </si>
  <si>
    <t>Тик набивной цветы 45% пэф</t>
  </si>
  <si>
    <t>х/б 55% / пэф 45%</t>
  </si>
  <si>
    <t>ХПП // ОБТИРКА // ВЕТОШЬ // ТЕХ.САЛФЕТКА</t>
  </si>
  <si>
    <t>40*40</t>
  </si>
  <si>
    <t>70-105</t>
  </si>
  <si>
    <t>Ситец платочный (головные, носовые)</t>
  </si>
  <si>
    <t>СИТЕЦ</t>
  </si>
  <si>
    <t>Ткань для уборки помещений (55) "Неткол"</t>
  </si>
  <si>
    <t>Бязь набивная о/м и б/з</t>
  </si>
  <si>
    <t>Тик матрасный "Радуга" 35% пэф 155 (35%)</t>
  </si>
  <si>
    <t>Тик матрасный "Радуга" 35% пэф 165 (35%)</t>
  </si>
  <si>
    <t>Ватин п/ш (серый)</t>
  </si>
  <si>
    <t>шерсть 20-30%</t>
  </si>
  <si>
    <t>х/б 80% / пэф 20%</t>
  </si>
  <si>
    <t>Холстопрошивное полотно (ХПП) / (2,5мм) цветное</t>
  </si>
  <si>
    <t>ВАФЕЛЬНОЕ ПОЛОТНО</t>
  </si>
  <si>
    <t>Холстопрошивное полотно (ХПП) / (2.5мм)</t>
  </si>
  <si>
    <t>Ковров</t>
  </si>
  <si>
    <t>Диагональ камуфлированная арт.1120</t>
  </si>
  <si>
    <t>истираемость точки 110мкг/Дж</t>
  </si>
  <si>
    <t>Бязь оливковая</t>
  </si>
  <si>
    <t>Бязь оливковая ГОСТ</t>
  </si>
  <si>
    <t>Ситец г/краш (бирюза,желтый, розовый, фисташка, сирень)</t>
  </si>
  <si>
    <t>Ситец г/краш (красный)</t>
  </si>
  <si>
    <t>Ситец г/краш (бордовый)</t>
  </si>
  <si>
    <t>х/б 66% / лён 34%</t>
  </si>
  <si>
    <t>х/б 37% / лён 63%</t>
  </si>
  <si>
    <t>Полотенце клетка/просновка полульняное арт.829</t>
  </si>
  <si>
    <t>50*70</t>
  </si>
  <si>
    <t>-</t>
  </si>
  <si>
    <t>х/б 50% / пэф 50%</t>
  </si>
  <si>
    <t>Ватин х/б (белый) - намотка 31п.м.</t>
  </si>
  <si>
    <t>Байка суровая с двухсторонним начесом</t>
  </si>
  <si>
    <t>Ватин х/б (серый) - намотка 31п.м.</t>
  </si>
  <si>
    <t>Диагональ гладкокрашенная (синяя) арт.1136</t>
  </si>
  <si>
    <t>Диагональ гладкокрашенная (черная) арт.1136</t>
  </si>
  <si>
    <t>от 10000 шт</t>
  </si>
  <si>
    <t>Тик перьевой г/крашенный арт.126</t>
  </si>
  <si>
    <t>РУКАВИЦЫ РАБОЧИЕ</t>
  </si>
  <si>
    <t>пара</t>
  </si>
  <si>
    <t>Брезентовые</t>
  </si>
  <si>
    <t>15*27</t>
  </si>
  <si>
    <t>Брезентовые с двойным наладонником</t>
  </si>
  <si>
    <t>Х/Б двунитка аппретированная</t>
  </si>
  <si>
    <t>210+420</t>
  </si>
  <si>
    <t>Х/Б с брезентовым наладонником, подладонник миткаль</t>
  </si>
  <si>
    <t>х/б / лён / пэф</t>
  </si>
  <si>
    <t>х/б / пэф</t>
  </si>
  <si>
    <t>х/б / п/ш</t>
  </si>
  <si>
    <t>Утепленные х/б (диагональ/ватин п/ш)</t>
  </si>
  <si>
    <t>220/200</t>
  </si>
  <si>
    <t>Суконные</t>
  </si>
  <si>
    <t xml:space="preserve">шерсть / пэф </t>
  </si>
  <si>
    <t>Краги брезентовые</t>
  </si>
  <si>
    <t xml:space="preserve">х/б / лён </t>
  </si>
  <si>
    <t>от 1000 пар</t>
  </si>
  <si>
    <t>лён 50%/джут 50%</t>
  </si>
  <si>
    <t>150-160</t>
  </si>
  <si>
    <t>Бязь синяя</t>
  </si>
  <si>
    <t>Тик перьевой г/крашенный арт.3992</t>
  </si>
  <si>
    <t>Тик перьевой г/крашенный арт.115</t>
  </si>
  <si>
    <t>Тик перьевой г/крашенный арт.127</t>
  </si>
  <si>
    <t>Сукно шинельное (серое) ОП марка 5404 арт.С-8</t>
  </si>
  <si>
    <t>Сукно шинельное (серое) б/пропитки марка 5404 арт.С-8</t>
  </si>
  <si>
    <t>Сукно шинельное (серое) б/пропитки</t>
  </si>
  <si>
    <t>х/б 30% / пэф 70%</t>
  </si>
  <si>
    <t>500±34</t>
  </si>
  <si>
    <t>х/б 20% / пэ 80%</t>
  </si>
  <si>
    <t>ДОРОЖКА для ж/д</t>
  </si>
  <si>
    <t>Дорожка для ж/д</t>
  </si>
  <si>
    <t>х/б 51% / лён 49%</t>
  </si>
  <si>
    <t>Двунитка суровая арт.2022</t>
  </si>
  <si>
    <t>САРЖИ, ПЛАЩЕВКИ, ТИСИ, СМЕШАННЫЕ ТКАНИ ДЛЯ РАБОЧЕЙ ОДЕЖДЫ</t>
  </si>
  <si>
    <t>ПОЛИЭСТЕР (микрофибра) / ПОЛИКОТТОН / ПОПЛИН / САТИН || ИМПОРТНЫЕ НАБИВНЫЕ ТКАНИ</t>
  </si>
  <si>
    <t>Бязь набивная о/м и б/з "Мила"</t>
  </si>
  <si>
    <t>Бязь набивная о/м и б/з "Муза"</t>
  </si>
  <si>
    <t>Бязь набивная о/м и б/з ГОСТ  "Классика"</t>
  </si>
  <si>
    <t>Синтепон пл 100</t>
  </si>
  <si>
    <t>Чебоксары</t>
  </si>
  <si>
    <t>СИНТЕПОН</t>
  </si>
  <si>
    <t>Синтепон пл 150 (намотка по 40п.м.)</t>
  </si>
  <si>
    <t>Синтепон пл.100,150,200гр/кв.м.</t>
  </si>
  <si>
    <t>п.м.</t>
  </si>
  <si>
    <t>100,150,200</t>
  </si>
  <si>
    <r>
      <t xml:space="preserve">г.Иваново, "ТекстильГрад", ул.Жиделёва, д.21, склад №10
г.Иваново, "ТекстильГрад", ул.Жиделёва, д.21, склад №82
г.Иваново, "ТекстильГрад", ул.Жиделева, д.21, </t>
    </r>
    <r>
      <rPr>
        <b/>
        <sz val="9"/>
        <rFont val="Arial"/>
        <family val="2"/>
        <charset val="204"/>
      </rPr>
      <t>склад №84</t>
    </r>
    <r>
      <rPr>
        <sz val="9"/>
        <rFont val="Arial"/>
        <family val="2"/>
        <charset val="204"/>
      </rPr>
      <t xml:space="preserve">
г.Иваново, "ТекстильПрофи", ул.Сосновая, д.1, </t>
    </r>
    <r>
      <rPr>
        <b/>
        <sz val="9"/>
        <rFont val="Arial"/>
        <family val="2"/>
        <charset val="204"/>
      </rPr>
      <t>склад №А1017</t>
    </r>
    <r>
      <rPr>
        <sz val="9"/>
        <rFont val="Arial"/>
        <family val="2"/>
        <charset val="204"/>
      </rPr>
      <t xml:space="preserve">
</t>
    </r>
    <r>
      <rPr>
        <b/>
        <sz val="11"/>
        <rFont val="Arial"/>
        <family val="2"/>
        <charset val="204"/>
      </rPr>
      <t>WEB: http:\\ivtkani.ru ; e-mail: mail@ivtkani.ru</t>
    </r>
    <r>
      <rPr>
        <sz val="11"/>
        <rFont val="Arial"/>
        <family val="2"/>
        <charset val="204"/>
      </rPr>
      <t xml:space="preserve">
</t>
    </r>
    <r>
      <rPr>
        <b/>
        <sz val="11"/>
        <rFont val="Arial"/>
        <family val="2"/>
        <charset val="204"/>
      </rPr>
      <t>Телефон / факс : +7 (4932) 34-50-82</t>
    </r>
  </si>
  <si>
    <t>Синтепон пл 150</t>
  </si>
  <si>
    <t>Брезент ОП/160 арт.11293</t>
  </si>
  <si>
    <t>Вязьма</t>
  </si>
  <si>
    <t>Рогожка набивная</t>
  </si>
  <si>
    <t>см. СИНТЕПОН (ниже)</t>
  </si>
  <si>
    <t>см.СИНТЕПОН (выше)</t>
  </si>
  <si>
    <r>
      <rPr>
        <b/>
        <sz val="8"/>
        <rFont val="Arial"/>
        <family val="2"/>
        <charset val="204"/>
      </rPr>
      <t>ТИСИ г/крашенная ВО</t>
    </r>
    <r>
      <rPr>
        <sz val="8"/>
        <rFont val="Arial"/>
        <family val="2"/>
        <charset val="204"/>
      </rPr>
      <t xml:space="preserve">
цвета: изумруд, бирюза, морская волна, василёк, серо-голубой, голубой, сирень, бордо</t>
    </r>
  </si>
  <si>
    <t>Тутаев</t>
  </si>
  <si>
    <t>Бязь набивная о/м</t>
  </si>
  <si>
    <t>Бязь набивная б/з</t>
  </si>
  <si>
    <t>Бязь набивная б/з ГОСТ</t>
  </si>
  <si>
    <t>Бязь набивная о/м ГОСТ</t>
  </si>
  <si>
    <t>Моршанск</t>
  </si>
  <si>
    <t>230/240</t>
  </si>
  <si>
    <t>Ивановская область</t>
  </si>
  <si>
    <t>ДВУНИТКА</t>
  </si>
  <si>
    <t>ДИАГОНАЛЬ</t>
  </si>
  <si>
    <t>ЛЁН и ПОЛУЛЁН</t>
  </si>
  <si>
    <t>МЕШКОВИНА</t>
  </si>
  <si>
    <t>ПАЛАТОЧНАЯ ТКАНЬ</t>
  </si>
  <si>
    <t>МИКРОФИБРА</t>
  </si>
  <si>
    <t>ПОПЛИН</t>
  </si>
  <si>
    <t>РУКАВИЦЫ</t>
  </si>
  <si>
    <t>МИТКАЛЬ</t>
  </si>
  <si>
    <t>ПОЛОТЕНЦА ГОТОВЫЕ</t>
  </si>
  <si>
    <t>САРЖА</t>
  </si>
  <si>
    <t>САТИН</t>
  </si>
  <si>
    <t>АВИЗЕНТ</t>
  </si>
  <si>
    <t>МОЛЕСКИН</t>
  </si>
  <si>
    <t>МАДАПОЛАМ</t>
  </si>
  <si>
    <t>ТИСИ</t>
  </si>
  <si>
    <t>ТРЯПКИ ГОТОВЫЕ</t>
  </si>
  <si>
    <t>ФЛАНЕЛЬ</t>
  </si>
  <si>
    <t>ШОТЛАНДКА</t>
  </si>
  <si>
    <t>НЕТКОЛ</t>
  </si>
  <si>
    <t>ТКАНЬ ДЛЯ УБОРКИ ПОМЕЩЕНИЙ</t>
  </si>
  <si>
    <t>ХОЛСТОПРОШИВНОЕ ПОЛОТНО (ХПП)</t>
  </si>
  <si>
    <t>УПАКОВОЧНАЯ ТКАНЬ</t>
  </si>
  <si>
    <t>КАМУФЛИРОВАННАЯ ТКАНЬ</t>
  </si>
  <si>
    <t>Предметный указатель (активные ссылки)</t>
  </si>
  <si>
    <t>Возрождение (Зима)</t>
  </si>
  <si>
    <t>Тик матрасный "Радуга" 35% пэф 90 (35%)</t>
  </si>
  <si>
    <t>Фланель белоземельная (сорочка/детская) Р1776</t>
  </si>
  <si>
    <t>Фланель белоземельная (сорочка/детская)</t>
  </si>
  <si>
    <t>Фланель белоземельная (сорочка/детская) Р1778</t>
  </si>
  <si>
    <t>Фланель белоземельная (сорочка/детская) Р1946</t>
  </si>
  <si>
    <t>Фланель белоземельная (сорочка/детская) Р2140</t>
  </si>
  <si>
    <t xml:space="preserve">Фланель отбеленная Р2146    </t>
  </si>
  <si>
    <t>Тик матрасный "Радуга" 35% пэф 206Л</t>
  </si>
  <si>
    <t>Тик матрасный "Радуга" 35% пэф 206Б</t>
  </si>
  <si>
    <t>Фланель белоземельная (сорочка/детская) Р1945</t>
  </si>
  <si>
    <r>
      <rPr>
        <b/>
        <sz val="8"/>
        <color indexed="8"/>
        <rFont val="Arial"/>
        <family val="2"/>
        <charset val="204"/>
      </rPr>
      <t>Авизент У40 (С21-ЮД) ВО</t>
    </r>
    <r>
      <rPr>
        <sz val="8"/>
        <color indexed="8"/>
        <rFont val="Arial"/>
        <family val="2"/>
        <charset val="204"/>
      </rPr>
      <t xml:space="preserve">
(высокая защита от механических повреждений, теплового излучения, пыли)
</t>
    </r>
    <r>
      <rPr>
        <b/>
        <sz val="8"/>
        <color indexed="8"/>
        <rFont val="Arial"/>
        <family val="2"/>
        <charset val="204"/>
      </rPr>
      <t>туристическое снаряжение, рюкзаки, тенты</t>
    </r>
  </si>
  <si>
    <t>Фланель отбеленная Р1173</t>
  </si>
  <si>
    <t>Фланель отбеленная Р1369</t>
  </si>
  <si>
    <t>Фланель г/крашенная (желтая,салатовая,розовая,голубая, персик, салат, сирень, черная, синяя, олива)</t>
  </si>
  <si>
    <t>Розн.</t>
  </si>
  <si>
    <t>Мелкоопт.</t>
  </si>
  <si>
    <t>Опт.</t>
  </si>
  <si>
    <t>при сумме закупки до 20000руб.</t>
  </si>
  <si>
    <t>при сумме закупки
от 20000 до 40000руб.</t>
  </si>
  <si>
    <t>Бязь г/краш ГОСТ (красная)</t>
  </si>
  <si>
    <t>Двунитка суровая арт.20422</t>
  </si>
  <si>
    <t>Двунитка аппретированая арт.24</t>
  </si>
  <si>
    <t>Двунитка аппретированная арт.2022</t>
  </si>
  <si>
    <t>Двунитка аппретированая арт.20422</t>
  </si>
  <si>
    <r>
      <rPr>
        <b/>
        <sz val="8"/>
        <rFont val="Arial"/>
        <family val="2"/>
        <charset val="204"/>
      </rPr>
      <t>Плащевка</t>
    </r>
    <r>
      <rPr>
        <sz val="8"/>
        <rFont val="Arial"/>
        <family val="2"/>
        <charset val="204"/>
      </rPr>
      <t xml:space="preserve"> арт.6030 "Гера" для халатов, рубашек в УИН</t>
    </r>
  </si>
  <si>
    <r>
      <rPr>
        <b/>
        <sz val="8"/>
        <rFont val="Arial"/>
        <family val="2"/>
        <charset val="204"/>
      </rPr>
      <t>Плащевка</t>
    </r>
    <r>
      <rPr>
        <sz val="8"/>
        <rFont val="Arial"/>
        <family val="2"/>
        <charset val="204"/>
      </rPr>
      <t xml:space="preserve"> арт.6003 "Гренада" г/крашенная с ВО пропиткой</t>
    </r>
  </si>
  <si>
    <t>Диагональ камуфлированная арт.3080</t>
  </si>
  <si>
    <t>Диагональ отбельная арт.1120</t>
  </si>
  <si>
    <t>Х/Б с ПВХ наладонником (двунитка/двунитка ПВХ/миткаль)</t>
  </si>
  <si>
    <t>Бортовка льняная арт.876</t>
  </si>
  <si>
    <r>
      <t xml:space="preserve">Бязь набивная о/м и б/з ГОСТ "Классика" и </t>
    </r>
    <r>
      <rPr>
        <b/>
        <sz val="8"/>
        <rFont val="Arial"/>
        <family val="2"/>
        <charset val="204"/>
      </rPr>
      <t>3D</t>
    </r>
  </si>
  <si>
    <t>Диагональ гладкокрашенная (черная) арт.3080/1120</t>
  </si>
  <si>
    <t>Диагональ гладкокрашенная (синяя) арт.3080/1120</t>
  </si>
  <si>
    <t>Синтепон пл 300 (намотка по 20п.м.)</t>
  </si>
  <si>
    <t>Диагональ гладкокрашенная (черная), арт.3515</t>
  </si>
  <si>
    <t>Диагональ гладкокрашенная (черная), арт.1130</t>
  </si>
  <si>
    <t>Тик матрасный суровый черная полоса ГОСТ</t>
  </si>
  <si>
    <t>Марля фасованная 5,10м (упаковка 250п.м.)</t>
  </si>
  <si>
    <t>лён 30%, х/б 70%</t>
  </si>
  <si>
    <t>Синтепон пл 200 (намотка по 30п.м.)</t>
  </si>
  <si>
    <t>Лён набивной арт.125448,125443 (белый/вареный)</t>
  </si>
  <si>
    <r>
      <rPr>
        <b/>
        <sz val="8"/>
        <color indexed="8"/>
        <rFont val="Arial"/>
        <family val="2"/>
        <charset val="204"/>
      </rPr>
      <t>Молескин Р25 (С27-ЮД) черный, отбельный</t>
    </r>
    <r>
      <rPr>
        <sz val="8"/>
        <color indexed="8"/>
        <rFont val="Arial"/>
        <family val="2"/>
        <charset val="204"/>
      </rPr>
      <t xml:space="preserve">
(для предприятий с высокой запыленностью и наличием вредных для здоровья микрочастиц)
</t>
    </r>
    <r>
      <rPr>
        <b/>
        <sz val="8"/>
        <color indexed="8"/>
        <rFont val="Arial"/>
        <family val="2"/>
        <charset val="204"/>
      </rPr>
      <t>мукомольная, цементная промышленность, медицинские учреждения</t>
    </r>
    <r>
      <rPr>
        <sz val="8"/>
        <color indexed="8"/>
        <rFont val="Arial"/>
        <family val="2"/>
        <charset val="204"/>
      </rPr>
      <t xml:space="preserve">
</t>
    </r>
  </si>
  <si>
    <r>
      <rPr>
        <b/>
        <sz val="8"/>
        <color indexed="8"/>
        <rFont val="Arial"/>
        <family val="2"/>
        <charset val="204"/>
      </rPr>
      <t>Молескин Р29 (С28-ЮД) чёрный, огнестойкий</t>
    </r>
    <r>
      <rPr>
        <sz val="8"/>
        <color indexed="8"/>
        <rFont val="Arial"/>
        <family val="2"/>
        <charset val="204"/>
      </rPr>
      <t xml:space="preserve">
</t>
    </r>
  </si>
  <si>
    <t>Двунитка суровая арт.105 // 3вч // 021</t>
  </si>
  <si>
    <t>Двунитка аппретированая арт.3ВЧ // 105 // 021</t>
  </si>
  <si>
    <t>Двунитка суровая арт.3ВЧ П/240 // 024</t>
  </si>
  <si>
    <t>Двунитка аппретированая арт.3ВЧ П/240 // 024</t>
  </si>
  <si>
    <t>Бортовка льняная</t>
  </si>
  <si>
    <t>Гаврилов Ям</t>
  </si>
  <si>
    <t>Тейково/Ярцево</t>
  </si>
  <si>
    <r>
      <t xml:space="preserve">Бязь г/краш ГОСТ (светлые тона: бежевый,салатовый, персик, желтый, </t>
    </r>
    <r>
      <rPr>
        <b/>
        <sz val="8"/>
        <rFont val="Arial"/>
        <family val="2"/>
        <charset val="204"/>
      </rPr>
      <t>розовый, сиреневый, фисташковый, голубой</t>
    </r>
    <r>
      <rPr>
        <sz val="8"/>
        <rFont val="Arial"/>
        <family val="2"/>
        <charset val="204"/>
      </rPr>
      <t>)</t>
    </r>
  </si>
  <si>
    <t>Гобелен (детский, рисунок 187)</t>
  </si>
  <si>
    <t>Вафельное полотно отбельное пл.200 (2-95/6)</t>
  </si>
  <si>
    <t>Вафельное полотно отбеленное ГОСТ (2-95/5)</t>
  </si>
  <si>
    <t>Бязь набивная о/м и б/з "Миледи", плательная "Каприз"</t>
  </si>
  <si>
    <t>105-115</t>
  </si>
  <si>
    <t xml:space="preserve">Холстопрошивное полотно (ХПП) / (2,5мм) </t>
  </si>
  <si>
    <t>Перчатки с ПВХ 10 класс 5 нитей</t>
  </si>
  <si>
    <t>х/б</t>
  </si>
  <si>
    <t>от 500 пар</t>
  </si>
  <si>
    <t>Сукно шинельное (чёрное) ОП марка 5404 арт.С-8</t>
  </si>
  <si>
    <t>Лен полотенечный жаккардовый 0/цв</t>
  </si>
  <si>
    <t>Лен полотенечный жаккардовый 0/цв арт.111395</t>
  </si>
  <si>
    <t>Лен полотенечный жаккардовый 0/цв "Ромбы"</t>
  </si>
  <si>
    <t>Лен полотенечный жаккардовый вар/цв "Ромбы"</t>
  </si>
  <si>
    <t>Мерный и весовой лоскут</t>
  </si>
  <si>
    <t>Весовой лоскут х/б</t>
  </si>
  <si>
    <t>кг</t>
  </si>
  <si>
    <t>от 215 кг</t>
  </si>
  <si>
    <t>Некондиция</t>
  </si>
  <si>
    <t>от 200 пог.м.</t>
  </si>
  <si>
    <t>от 100 пог.м.</t>
  </si>
  <si>
    <t>от 150 пог.м.</t>
  </si>
  <si>
    <t>от 300 пог.м.</t>
  </si>
  <si>
    <t>Распродажа</t>
  </si>
  <si>
    <t>Готовые изделия стоки</t>
  </si>
  <si>
    <t>Диагональ гладкокрашенная (черная) арт.1120/205</t>
  </si>
  <si>
    <t>Саржа суровая</t>
  </si>
  <si>
    <t>Поплин набивной и 3D</t>
  </si>
  <si>
    <t>Мадаполам ГОСТ / 80</t>
  </si>
  <si>
    <t>Мадаполам ГОСТ / 95</t>
  </si>
  <si>
    <t>Мадаполам ГОСТ / 150</t>
  </si>
  <si>
    <t>Техническая салфетка бесшовная белая</t>
  </si>
  <si>
    <t>Лен полотенечный (полоска/клетка)- темная арт.11С-2ЯК</t>
  </si>
  <si>
    <t>Лен полотенечный (полоса светлая) арт.06С-56ЯК</t>
  </si>
  <si>
    <t>Лен полотенечный (клетка светлая) арт.06С-56ЯК</t>
  </si>
  <si>
    <t>Иваново/Вичуга/О.-Зуево</t>
  </si>
  <si>
    <t>Бязь набивная о/м и б/з (дублированная)</t>
  </si>
  <si>
    <t>Россия</t>
  </si>
  <si>
    <t>Твил-сатин набивной</t>
  </si>
  <si>
    <t>Ткань смешанная с ВО камуфлированная серая</t>
  </si>
  <si>
    <t>Фланель суровая с односторнним начесом</t>
  </si>
  <si>
    <t>Тик матрасный "Радуга" 35% пэф 155Л рис.11</t>
  </si>
  <si>
    <t>Синтепон 220 пл 150 (намотка по 40п.м.)</t>
  </si>
  <si>
    <t>Синтепон 220 пл 200 (намотка по 30п.м.)</t>
  </si>
  <si>
    <t>Синтепон 220 пл 300 (намотка по 20п.м.)</t>
  </si>
  <si>
    <t>Диагональ гладкокрашенная (синяя) арт.3080/1120-205</t>
  </si>
  <si>
    <t>лён 50%, х/б 50%</t>
  </si>
  <si>
    <t>Лён набивной вареный</t>
  </si>
  <si>
    <t>Фланель белоземельная (сорочка/детская) Р1783, Р1751</t>
  </si>
  <si>
    <t>Фланель белоземельная (сорочка/детская) Р1785, P1901</t>
  </si>
  <si>
    <t xml:space="preserve">Фланель грунт (детская,халатная, рубашечная) Р2141   </t>
  </si>
  <si>
    <t>Фланель грунт (детская,халатная, рубашечная) Р1786, Р1903</t>
  </si>
  <si>
    <t>Фланель отбеленная Р1784, Р1900</t>
  </si>
  <si>
    <t>Фланель г/крашенная ( черная, синяя, олива)</t>
  </si>
  <si>
    <t>Фланель г/крашенная (желтая,салатовая,розовая,голубая, персик, салат, сирень)</t>
  </si>
  <si>
    <t>при сумме закупки до 30000руб.</t>
  </si>
  <si>
    <t>при сумме закупки
от 30000 до 50000руб.</t>
  </si>
  <si>
    <t>ФЛАНЕЛЬ ХАЛАТНАЯ И РУБАШЕЧНАЯ, см. ФЛАНЕЛЬ ГРУНТ</t>
  </si>
  <si>
    <t>Фланель грунт (детская, халатная, рубашечная)</t>
  </si>
  <si>
    <t>ЛЬНЯНЫЕ И ПОЛУЛЬНЯНЫЕ ХОЛСТЫ И ПОЛОТНА</t>
  </si>
  <si>
    <t xml:space="preserve">Лен пестротканный с цветными просновками </t>
  </si>
  <si>
    <t>Лен пестротканный с цветными просновками  арт. Новый 0005015/3Х302, старый 5635</t>
  </si>
  <si>
    <t>Лен пестротканный рассеяная сновка все артикулы</t>
  </si>
  <si>
    <t>Лен пестротканный с цветными просновками</t>
  </si>
  <si>
    <t>Лен пестротканный рассеяная сновка  арт.10С-38Як</t>
  </si>
  <si>
    <t>Лён набивной арт.505068 (белый/вареный)</t>
  </si>
  <si>
    <t>лён 56%, х/б 44%</t>
  </si>
  <si>
    <t>Приволжск Кострома</t>
  </si>
  <si>
    <t>Лён пестротканный клетка арт. 4С-61як,905117</t>
  </si>
  <si>
    <t>полотенечная группа</t>
  </si>
  <si>
    <t>постельная группа</t>
  </si>
  <si>
    <t>костюмная группа</t>
  </si>
  <si>
    <t>125-135</t>
  </si>
  <si>
    <t>Лен полотенечный жаккардовый цв/цв арт.601167, арт.06С-63, арт.10С-43</t>
  </si>
  <si>
    <t>Лен пестротканный рассеяная сновка</t>
  </si>
  <si>
    <t>Лён жаккардовый белый арт.07с-14як</t>
  </si>
  <si>
    <t>Лен жаккардовый п/вареный арт.101074</t>
  </si>
  <si>
    <t>столовая группа</t>
  </si>
  <si>
    <t>Лён пестротканный клетка арт.4С-61як, арт.905117</t>
  </si>
  <si>
    <t>Лён вареный арт.876
:: аналог 5С-18ЯК, 24334/100ВЛ</t>
  </si>
  <si>
    <t>Ткань жаккардовая цветная арт.09с41</t>
  </si>
  <si>
    <t>остаток</t>
  </si>
  <si>
    <t>лён 20% / х/б 80%</t>
  </si>
  <si>
    <t>лён 51% / х/б 44%</t>
  </si>
  <si>
    <t>Лён набивной б/з и о/м (белый/вареный), арт.10С-26ЯК, 06С-68ЯК</t>
  </si>
  <si>
    <t>Гаврилов-Ям</t>
  </si>
  <si>
    <t>Лён вареный арт.106003
:: аналог 05с-18, 1057 / 001012ВЛ</t>
  </si>
  <si>
    <t>Лён п/вареный арт.116372 "баня"
:: аналог 0005026/20000ВЛ, 5502ВЛ, 0015026/20000ВЛ, 1506/200ВЛ, 106003, 05с-38</t>
  </si>
  <si>
    <t>Лён отбельный арт.116383</t>
  </si>
  <si>
    <t>лён 52%, х/б 48%</t>
  </si>
  <si>
    <t>Лён отбельный арт.106003</t>
  </si>
  <si>
    <t>Лён п/вареный арт.116372 (ср)
:: аналог 0005026/20000ВЛ, 5502ВЛ, 0015026/20000ВЛ, 1506/200ВЛ, 106003, 05с-38</t>
  </si>
  <si>
    <t>Лён п/вареный арт.125448 (св)</t>
  </si>
  <si>
    <t>Лён п/вареный арт.106003 (темн)
:: аналог 05с-18, 1057 / 001012ВЛ</t>
  </si>
  <si>
    <t>Лён г/крашенный арт.106003
:: аналог 106003, 0603ВЛ, 0502ВЛ</t>
  </si>
  <si>
    <t>лён 53% / х/б 47%</t>
  </si>
  <si>
    <t>лён 50% / х/б 50%</t>
  </si>
  <si>
    <t>Лён г/крашенный арт.506099</t>
  </si>
  <si>
    <t>Лён г/крашенный арт.876
:: аналог 4303ВЛ, 4311ВЛ, 06с-65, 05-с39, 05с-18</t>
  </si>
  <si>
    <t>Лён отбельный арт.876
:: аналог 5С-18ЯК, 24334/100ВЛ,  4303ВЛ, 4311ВЛ, 06с-65, 05-с39</t>
  </si>
  <si>
    <t>Лён вареный арт.506099</t>
  </si>
  <si>
    <t>Лён отбельный арт.506099</t>
  </si>
  <si>
    <t>Лён отбельный арт.8С-61, 5С-27</t>
  </si>
  <si>
    <t>Бортовка льняная
:: аналог арт.05с-18, арт.876, арт.8353ВЛ, арт.8351ВЛ</t>
  </si>
  <si>
    <t>Лён г/крашенный арт.05с-38, 05с-48
:: аналог 106003, 0603ВЛ, 0502ВЛ</t>
  </si>
  <si>
    <t>Лён вареный и п/вареный арт.8С-67 ПОРТЬЕРНЫЙ</t>
  </si>
  <si>
    <t>Лён вареный арт.506080 ПОРТЬЕРНЫЙ</t>
  </si>
  <si>
    <t>Лён отбельный арт.8С-67 ПОРТЬЕРНЫЙ</t>
  </si>
  <si>
    <t>Лён отбельный арт.506080 ПОРТЬЕРНЫЙ</t>
  </si>
  <si>
    <t>Лён г/крашенный сетка арт.506080 ПОРТЬЕРНЫЙ
цвета (черный К1Т1, т/коричневый 112, т/синий 613, бордовый 041, оранжевый 627, сиреневый 964-2</t>
  </si>
  <si>
    <t>Лён г/крашенный арт.8С-67 ПОРТЬЕРНЫЙ</t>
  </si>
  <si>
    <t>Лён набивной арт.506080</t>
  </si>
  <si>
    <t>Примерное количество в рулоне/кипе</t>
  </si>
  <si>
    <t>Плотность гр/кв.м.</t>
  </si>
  <si>
    <t>Ед.изм.</t>
  </si>
  <si>
    <t>Фланель г/крашенная (черная, синяя, олива)</t>
  </si>
  <si>
    <t xml:space="preserve">Фланель отбеленная </t>
  </si>
  <si>
    <t>Лён набивной вареный арт.1034</t>
  </si>
  <si>
    <t>Лён отбельный арт.09с-34, 06с-64як</t>
  </si>
  <si>
    <t>Вафельное полотно г/крашенное</t>
  </si>
  <si>
    <t>ГОТОВЫЕ ИЗДЕЛИЯ (полотенца/простыни/скатерти)</t>
  </si>
  <si>
    <t>Простыня 1,5 п/лён</t>
  </si>
  <si>
    <t>150*215</t>
  </si>
  <si>
    <t>180*215</t>
  </si>
  <si>
    <t>220*240</t>
  </si>
  <si>
    <t>Простыня 2 п/лён</t>
  </si>
  <si>
    <t>Простыня ЕВРО п/лён</t>
  </si>
  <si>
    <t>Скатерть льняная жаккардовая отбельная</t>
  </si>
  <si>
    <t>150*150</t>
  </si>
  <si>
    <t>150*180</t>
  </si>
  <si>
    <t>150*200</t>
  </si>
  <si>
    <t>150*250</t>
  </si>
  <si>
    <t>150*300</t>
  </si>
  <si>
    <t>от 100 шт</t>
  </si>
  <si>
    <t>Вафельное полотно набивное (Арт.4Р06)</t>
  </si>
  <si>
    <t>Вафельное полотно набивное (Арт.4Р06-3)</t>
  </si>
  <si>
    <t>70*140</t>
  </si>
  <si>
    <t>Полотенце набивное вафельное</t>
  </si>
  <si>
    <t xml:space="preserve">           вареные/натуральные льны (постельные)</t>
  </si>
  <si>
    <t xml:space="preserve">            набивной  (постельный)</t>
  </si>
  <si>
    <t xml:space="preserve">            отбельный (постельный)</t>
  </si>
  <si>
    <t xml:space="preserve">            г/крашеный (постельный)</t>
  </si>
  <si>
    <t xml:space="preserve">            г/крашеный (скатертный)</t>
  </si>
  <si>
    <t xml:space="preserve">           вареные/натуральные льны (скатертные)</t>
  </si>
  <si>
    <t xml:space="preserve">            набивной  (скатертный)</t>
  </si>
  <si>
    <t xml:space="preserve">            отбельный  (скатертный)</t>
  </si>
  <si>
    <t xml:space="preserve">            жаккардовый  (скатертный)</t>
  </si>
  <si>
    <t xml:space="preserve">            клетка/полоска (скатертный)</t>
  </si>
  <si>
    <t xml:space="preserve">            клетка/полоска (постельный)</t>
  </si>
  <si>
    <t>джут 100%</t>
  </si>
  <si>
    <t>Лен жаккардовый п/вареный арт.3512</t>
  </si>
  <si>
    <t>О-Зуево</t>
  </si>
  <si>
    <t>х/б 75% / пэф 25%</t>
  </si>
  <si>
    <t>Тик перьевой г/крашенный арт.3992/1/92</t>
  </si>
  <si>
    <t>Тик перьевой г/крашенный арт.3992/1/166</t>
  </si>
  <si>
    <t>Лён г/крашенный умягченный арт.0584/420</t>
  </si>
  <si>
    <t>Вафельное полотно отбельное</t>
  </si>
  <si>
    <t>Бязь г/краш ГОСТ (красная, бордо, малиновая, василёк)</t>
  </si>
  <si>
    <t>Лён пестротканный клетка арт. 6001/370 вар</t>
  </si>
  <si>
    <t>Лён отбельный арт.1022/000</t>
  </si>
  <si>
    <t>Лён г/крашенный арт.24312/420  и /422 (умягчение)</t>
  </si>
  <si>
    <t>Лён г/крашенный умягченный арт.90035/420</t>
  </si>
  <si>
    <t>Лён отбельный арт.91377/020 (умягченный)</t>
  </si>
  <si>
    <t>Лён пестротканный арт.90530/320</t>
  </si>
  <si>
    <t>Лён пестротканный арт.90062/330</t>
  </si>
  <si>
    <t>Брезент ВО арт.11255</t>
  </si>
  <si>
    <t>Лён бел/вареный арт.04с-25</t>
  </si>
  <si>
    <t>лён 60% / х/б 40%</t>
  </si>
  <si>
    <t>ВЕТОШЬ</t>
  </si>
  <si>
    <t>Путанка цветная (концы стнадарт №39,40,41,50) арт.1-01</t>
  </si>
  <si>
    <t>Путанка белая (концы стнадарт №39,40,41,50) арт.1-0</t>
  </si>
  <si>
    <t>от 500кг</t>
  </si>
  <si>
    <t>Ветошь СТАНДАРТ 40*60 белая арт.2-19 (лоскут плотных, смесовых спец тканей)</t>
  </si>
  <si>
    <t>смеш</t>
  </si>
  <si>
    <t>Ветошь СТАНДАРТ 40*60 цветная арт.2-27 (лоскут плотных, смесовых спец тканей)</t>
  </si>
  <si>
    <t>Ветошь ФЛАНЕЛЬ 40*60 цветная арт.2-06 (полировка)</t>
  </si>
  <si>
    <t>Ветошь ТРИКОТАЖ 40*60 цветная арт.2-30</t>
  </si>
  <si>
    <t>Ветошь КОТТОН 40*60 цветная арт.2-01 (безворсовые ткани, отличная впитываемость)</t>
  </si>
  <si>
    <t>Ветошь КОТТОН 40*60 белая арт.2-02</t>
  </si>
  <si>
    <t>Лён отбельный арт.10с-26, 06с-68як, арт.805014</t>
  </si>
  <si>
    <t>Приволжск/Кострома</t>
  </si>
  <si>
    <t>40-80</t>
  </si>
  <si>
    <t>40-60</t>
  </si>
  <si>
    <t>120/300</t>
  </si>
  <si>
    <t>50-110</t>
  </si>
  <si>
    <t>70-110</t>
  </si>
  <si>
    <t>50-70</t>
  </si>
  <si>
    <t>50-100</t>
  </si>
  <si>
    <t>50-80</t>
  </si>
  <si>
    <t>50-90</t>
  </si>
  <si>
    <t>Марля фасованная 5,10м ГОСТ (упаковка 500п.м.)</t>
  </si>
  <si>
    <t>5,10 - 250</t>
  </si>
  <si>
    <t>5,10 - 500</t>
  </si>
  <si>
    <t>50, 100</t>
  </si>
  <si>
    <t>60-100</t>
  </si>
  <si>
    <t>70-90</t>
  </si>
  <si>
    <t>70-100</t>
  </si>
  <si>
    <t>60-130</t>
  </si>
  <si>
    <t>110-150</t>
  </si>
  <si>
    <t>40-120</t>
  </si>
  <si>
    <t>50-60</t>
  </si>
  <si>
    <t>ГОБЕЛЕН // МЕБЕЛЬНЫЕ ТКАНИ</t>
  </si>
  <si>
    <t>Сатин отб.страйп(в полоску)</t>
  </si>
  <si>
    <t>Сатин белый</t>
  </si>
  <si>
    <t>ФЛАНЕЛЬ / ШОТЛАНДКА/ ФУЛЕ</t>
  </si>
  <si>
    <t>Ткань сорочечная С60/3-ЮА" ФУЛЕ"</t>
  </si>
  <si>
    <t>Авангард</t>
  </si>
  <si>
    <t>40-50</t>
  </si>
  <si>
    <t>ВАФЕЛЬНОЕ ПОЛОТНО/ ПОЛОТЕНЕЧНЫЕ ТКАНИ</t>
  </si>
  <si>
    <t>Ткань полотенечная С-116-ЮА "Колибри" (клетка, пестроткань)</t>
  </si>
  <si>
    <t>Вафельное полотно пестротканое клетка С47/1-ЮА(№20)</t>
  </si>
  <si>
    <t>Бязь г/краш ГОСТ (изумруд, оранжевый)</t>
  </si>
  <si>
    <t>220-270</t>
  </si>
  <si>
    <t>Фланель грунт (детская, халатная,рубашечная) Р1895</t>
  </si>
  <si>
    <t>Фланель грунт (халатная, рубашечная) Р1753</t>
  </si>
  <si>
    <t xml:space="preserve">Фланель грунт (детская,халатная, рубашечная) Р1503   </t>
  </si>
  <si>
    <t>Фланель грунт (детская,халатная, рубашечная) Р1871</t>
  </si>
  <si>
    <t>Лён набивной арт.125448 ИВАНОВО</t>
  </si>
  <si>
    <t>Фланель белоземельная(сорочка/детская) P1775,1501</t>
  </si>
  <si>
    <t>Ткань палаточная чёрная ВО</t>
  </si>
  <si>
    <t>Фланель грунт (детская,халатная, рубашечная) арт.525</t>
  </si>
  <si>
    <t>Фланель г/крашенная (желтая,салатовая,розовая,голубая, персик, салат, сирень) арт.117</t>
  </si>
  <si>
    <t>Фланель отбеленная арт.525</t>
  </si>
  <si>
    <t>Фланель отбеленная арт.117</t>
  </si>
  <si>
    <t>Фланель отбеленная арт.514</t>
  </si>
  <si>
    <r>
      <rPr>
        <b/>
        <sz val="8"/>
        <rFont val="Arial"/>
        <family val="2"/>
        <charset val="204"/>
      </rPr>
      <t>ТКАНЬ для медцинской одежды: ТИСИ отбельная ВО (оптика)</t>
    </r>
    <r>
      <rPr>
        <sz val="8"/>
        <rFont val="Arial"/>
        <family val="2"/>
        <charset val="204"/>
      </rPr>
      <t xml:space="preserve">
производство одежды для медперсонала, работников лабораторий, персонала отелей, ресторанов, кафе (HoReCa)</t>
    </r>
  </si>
  <si>
    <r>
      <rPr>
        <b/>
        <sz val="8"/>
        <rFont val="Arial"/>
        <family val="2"/>
        <charset val="204"/>
      </rPr>
      <t>ТКАНЬ для медцинской одежды: арт.6030 отбельная</t>
    </r>
    <r>
      <rPr>
        <sz val="8"/>
        <rFont val="Arial"/>
        <family val="2"/>
        <charset val="204"/>
      </rPr>
      <t xml:space="preserve">
производство одежды для медперсонала, работников лабораторий, персонала отелей, ресторанов, кафе (HoReCa)</t>
    </r>
  </si>
  <si>
    <t>Фланель грунт (халатная, рубашечная)</t>
  </si>
  <si>
    <t xml:space="preserve">Фланель белоземельная (сорочка, детская) </t>
  </si>
  <si>
    <t>Лён набивной арт.05С-38</t>
  </si>
  <si>
    <t>40*80 40*73</t>
  </si>
  <si>
    <t>декоративная/специальная группа/холст для живописи</t>
  </si>
  <si>
    <r>
      <t xml:space="preserve">ХОЛСТ ДЛЯ ЖИВОПИСИ </t>
    </r>
    <r>
      <rPr>
        <sz val="8"/>
        <rFont val="Arial"/>
        <family val="2"/>
        <charset val="204"/>
      </rPr>
      <t>Двунитка аппретированная арт.3ВЧ // 105 // 021</t>
    </r>
  </si>
  <si>
    <r>
      <t xml:space="preserve">ХОЛСТ ДЛЯ ЖИВОПИСИ </t>
    </r>
    <r>
      <rPr>
        <sz val="8"/>
        <rFont val="Arial"/>
        <family val="2"/>
        <charset val="204"/>
      </rPr>
      <t>Двунитка аппретированная  арт.3ВЧ П/240 // 024</t>
    </r>
  </si>
  <si>
    <r>
      <rPr>
        <b/>
        <sz val="8"/>
        <rFont val="Arial"/>
        <family val="2"/>
        <charset val="204"/>
      </rPr>
      <t>ХОЛСТ ДЛЯ ЖИВОПИСИ</t>
    </r>
    <r>
      <rPr>
        <sz val="8"/>
        <rFont val="Arial"/>
        <family val="2"/>
        <charset val="204"/>
      </rPr>
      <t xml:space="preserve"> Лён вареный арт.106003
:: аналог 05с-18, 1057 / 001012ВЛ</t>
    </r>
  </si>
  <si>
    <r>
      <rPr>
        <b/>
        <sz val="8"/>
        <rFont val="Arial"/>
        <family val="2"/>
        <charset val="204"/>
      </rPr>
      <t>ХОЛСТ ДЛЯ ЖИВОПИСИ</t>
    </r>
    <r>
      <rPr>
        <sz val="8"/>
        <rFont val="Arial"/>
        <family val="2"/>
        <charset val="204"/>
      </rPr>
      <t xml:space="preserve"> театральный</t>
    </r>
  </si>
  <si>
    <t>КАНВА под вышивку белая №14</t>
  </si>
  <si>
    <t>Лён г/крашенный образец 740</t>
  </si>
  <si>
    <t>Орша</t>
  </si>
  <si>
    <t>Вафельное полотно отбеленное арт.0932</t>
  </si>
  <si>
    <t>70/280</t>
  </si>
  <si>
    <t>45*100</t>
  </si>
  <si>
    <t>Полотенце отбельное вафельное</t>
  </si>
  <si>
    <t>Полотенце отбельное вафельное ГОСТ</t>
  </si>
  <si>
    <t>Тик матрасный "Радуга" 35% пэф 165 (35%) рис.28в4</t>
  </si>
  <si>
    <t>Московская область</t>
  </si>
  <si>
    <t>Ватин п/ш иглопробивной (серый)</t>
  </si>
  <si>
    <t xml:space="preserve">Шотландка </t>
  </si>
  <si>
    <t>Бортовка льняная арт.4С59-ШР</t>
  </si>
  <si>
    <r>
      <rPr>
        <b/>
        <sz val="8"/>
        <rFont val="Arial"/>
        <family val="2"/>
        <charset val="204"/>
      </rPr>
      <t>ХОЛСТ ДЛЯ ЖИВОПИСИ</t>
    </r>
    <r>
      <rPr>
        <sz val="8"/>
        <rFont val="Arial"/>
        <family val="2"/>
        <charset val="204"/>
      </rPr>
      <t xml:space="preserve"> Лён вареный арт.2с8-ШР</t>
    </r>
  </si>
  <si>
    <t>Лён вареный арт.8С215-ШР</t>
  </si>
  <si>
    <t>30-70</t>
  </si>
  <si>
    <t>Лён вареный арт.02С135-ШР</t>
  </si>
  <si>
    <t>Лён жаккардовый вареный арт.07с-14як</t>
  </si>
  <si>
    <t>Брезент ОП арт.11255</t>
  </si>
  <si>
    <t>Брезент ОП арт.11135</t>
  </si>
  <si>
    <t>Ткань мешочная (мешковина) арт.151-106 8/91</t>
  </si>
  <si>
    <t>Ткань мешочная (мешковина) арт.151-106 69/63</t>
  </si>
  <si>
    <t>Холстопрошивное полотно (ХПП) РВ / (2,5мм)</t>
  </si>
  <si>
    <r>
      <t xml:space="preserve">РАВЕНТУХ (образец 13-34) вареный
</t>
    </r>
    <r>
      <rPr>
        <sz val="8"/>
        <rFont val="Arial"/>
        <family val="2"/>
        <charset val="204"/>
      </rPr>
      <t xml:space="preserve">в обувной и легкой промышленности; как прокладка взамен бортовки; в химической промышленности, для фильтрации щелочных и нейтральных растворов в тех отраслях промышленности, где по условиям производства можно ограничиться грубым фильтрованием; в качестве оклеечных материалов, для оклейки и обшивки теплоизоляции трубопроводов и оборудования машинно-котельных установок и оклейки теплоизоляции корпуса судов. Равентух подходит для пошива постельного белья, штор, жалюзи, салфеток, скатертей, навесов, драпировки комнат, художественных холстов. 
</t>
    </r>
  </si>
  <si>
    <t>Ткань смешанная "Грета" с ВО г/краш. (сер., желт., оранж., красн., зел., син., черн.)</t>
  </si>
  <si>
    <t>Ткань смешанная "Грета" с ВО камуфлированная зеленая</t>
  </si>
  <si>
    <t>Бортовка льняная образец 13-34 (РАВЕНТУХ)</t>
  </si>
  <si>
    <t>Бортовка льняная арт.05С-18Як (2-й сорт)</t>
  </si>
  <si>
    <t>Лён вареный арт.05С-18 (2й сорт)</t>
  </si>
  <si>
    <t>Ситец детский ГОСТ</t>
  </si>
  <si>
    <t>Бортовка льняная образец 1724</t>
  </si>
  <si>
    <t>Лён отбельный арт.876 (оптика)
:: аналог 5С-18ЯК, 24334/100ВЛ,  4303ВЛ, 4311ВЛ, 06с-65, 05-с39</t>
  </si>
  <si>
    <t>Синтепон пл 100 (намотка по 50п.м.)</t>
  </si>
  <si>
    <t>П лён 10%, х/б 90%
К лён 50%, х/б 50%</t>
  </si>
  <si>
    <t>Синтепон 220 пл 100 (намотка по 50п.м.)</t>
  </si>
  <si>
    <t xml:space="preserve">лён 52% / х/б 48% </t>
  </si>
  <si>
    <t xml:space="preserve">лён 10% / х/б 90% / </t>
  </si>
  <si>
    <t>лён 10% / х/б 90%</t>
  </si>
  <si>
    <t>лён 10%, х/б 90%</t>
  </si>
  <si>
    <t>Лён г/крашенный арт.1002</t>
  </si>
  <si>
    <t>Вологда/Иваново</t>
  </si>
  <si>
    <t>Бязь г/краш (светлые тона: бежевый, св.розовый, оранжевый)</t>
  </si>
  <si>
    <t>Поплин отбеленный</t>
  </si>
  <si>
    <t>Миткаль арт.41</t>
  </si>
  <si>
    <t>Миткаль ГОСТ арт.43</t>
  </si>
  <si>
    <t>Миткаль ГОСТ арт.44</t>
  </si>
  <si>
    <t>Миткаль ГОСТ арт.140</t>
  </si>
  <si>
    <t>Фланель г/крашенная (черная, синяя) арт.117</t>
  </si>
  <si>
    <t>Фланель г/крашенная (олива) арт.117</t>
  </si>
  <si>
    <t>Фланель грунт (детская)</t>
  </si>
  <si>
    <t>Диагональ гладкокрашенная (синяя) арт.1130</t>
  </si>
  <si>
    <t>Диагональ гладкокрашенная (синяя) арт.3515</t>
  </si>
  <si>
    <t>Ситец г/краш (черный,синий)</t>
  </si>
  <si>
    <t>Тик набивной перьевой 35% пэф</t>
  </si>
  <si>
    <t>Тик набивной перьевой арт.115</t>
  </si>
  <si>
    <t>ООО Текстиль-стандарт</t>
  </si>
  <si>
    <t>Лен жаккардовый белый арт.301323</t>
  </si>
  <si>
    <t>Лен жаккардовый вареный арт.301323</t>
  </si>
  <si>
    <t>Рогожка набивная арт.902</t>
  </si>
  <si>
    <t>Тик матрасный суровый черная полоса арт.502</t>
  </si>
  <si>
    <t>Ткань мешочная (мешковина) арт.151-106 49/60</t>
  </si>
  <si>
    <t>Саржа отбельная, черная, синяя, бежевая, хаки</t>
  </si>
  <si>
    <t>Саржа камуфл, св.серая, красная, желтая, оранжевая, василёк</t>
  </si>
  <si>
    <r>
      <t>Бязь г/краш ГОСТ (светлые тона:</t>
    </r>
    <r>
      <rPr>
        <b/>
        <sz val="8"/>
        <rFont val="Arial"/>
        <family val="2"/>
        <charset val="204"/>
      </rPr>
      <t xml:space="preserve"> бежевый, бирюза,салатовый, персик, желтый, розовый, сиреневый, фисташковый, голубой</t>
    </r>
    <r>
      <rPr>
        <sz val="8"/>
        <rFont val="Arial"/>
        <family val="2"/>
        <charset val="204"/>
      </rPr>
      <t>)</t>
    </r>
  </si>
  <si>
    <t>ИМПОРТНЫЕ НАБИВНЫЕ ТКАНИ В РАЗДЕЛЕ ПОЛИЭСТЕР (микрофибра) / ПОЛИКОТТОН / ПОПЛИН / САТИН</t>
  </si>
  <si>
    <t>ТЯЖЕЛЫЕ ТКАНИ СПЕЦ НАЗНАЧЕНИЯ, ИМПОРТНЫЕ ТКАНИ ДЛЯ РАБОЧЕЙ ОДЕЖДЫ (см.РАЗДЕЛ САРЖИ, ПЛАЩЕВКИ, ТИСИ…)</t>
  </si>
  <si>
    <t>Марля фасованная.по 200,100 п.м.</t>
  </si>
  <si>
    <t>Марля фасованная.по 200,100 п.м. ГОСТ</t>
  </si>
  <si>
    <t>Микрофибра (полиэстер) 65</t>
  </si>
  <si>
    <t>пэ 100%</t>
  </si>
  <si>
    <r>
      <t xml:space="preserve">Ткань подкладочная </t>
    </r>
    <r>
      <rPr>
        <b/>
        <sz val="8"/>
        <rFont val="Arial"/>
        <family val="2"/>
        <charset val="204"/>
      </rPr>
      <t>Тафета</t>
    </r>
    <r>
      <rPr>
        <sz val="8"/>
        <rFont val="Arial"/>
        <family val="2"/>
        <charset val="204"/>
      </rPr>
      <t xml:space="preserve"> гл/краш</t>
    </r>
  </si>
  <si>
    <r>
      <rPr>
        <b/>
        <sz val="8"/>
        <rFont val="Arial"/>
        <family val="2"/>
        <charset val="204"/>
      </rPr>
      <t>ХОЛСТ ДЛЯ ЖИВОПИСИ</t>
    </r>
    <r>
      <rPr>
        <sz val="8"/>
        <rFont val="Arial"/>
        <family val="2"/>
        <charset val="204"/>
      </rPr>
      <t xml:space="preserve"> Лён вареный арт.3с106-ШР</t>
    </r>
  </si>
  <si>
    <t>Бязь г/краш ГОСТ (изумруд,оранжевый)</t>
  </si>
  <si>
    <t>Бязь г/краш ГОСТ (малиновая,бордо,василёк)</t>
  </si>
  <si>
    <t>Лён набивной арт.1034</t>
  </si>
  <si>
    <t>Лён вареный арт.05С-38</t>
  </si>
  <si>
    <t>Диагональ гладкокрашенная (хаки) арт.13с94</t>
  </si>
  <si>
    <t>ПРИМЕРНЫЙ ОБЪЕМ, куб.м.</t>
  </si>
  <si>
    <t>ПРИМЕРНЫЙ ВЕС, кг</t>
  </si>
  <si>
    <t>НЕОБХОДИМОЕ КОЛИЧЕСТВО, п.м.</t>
  </si>
  <si>
    <t>ДИЗАЙНЕРСКИЕ ЛЬНЫ</t>
  </si>
  <si>
    <t>ООО ПКФ Констанция</t>
  </si>
  <si>
    <t>Бязь Эконом</t>
  </si>
  <si>
    <t>Размер, см</t>
  </si>
  <si>
    <t>Примечание</t>
  </si>
  <si>
    <t>150х215</t>
  </si>
  <si>
    <t>Бязь. Иваново</t>
  </si>
  <si>
    <t>175х215</t>
  </si>
  <si>
    <t>Бязь Люкс</t>
  </si>
  <si>
    <t>220х240</t>
  </si>
  <si>
    <t>КПБ Детский</t>
  </si>
  <si>
    <t>110х150</t>
  </si>
  <si>
    <t>Бязь ГОСТ</t>
  </si>
  <si>
    <t>КПБ 1.5 сп .</t>
  </si>
  <si>
    <t>КПБ 2.0 сп .</t>
  </si>
  <si>
    <t>КПБ 2.0 сп . c европростыней</t>
  </si>
  <si>
    <t xml:space="preserve">Ситец </t>
  </si>
  <si>
    <t xml:space="preserve">КПБ 1.5 сп. </t>
  </si>
  <si>
    <t>Ситец. Иваново</t>
  </si>
  <si>
    <t>КПБ 1.5 сп. (2 нав.)</t>
  </si>
  <si>
    <t>КПБ 2.0 сп . (2 нав.-4нав.)</t>
  </si>
  <si>
    <t>КПБ 2.0 сп . c европростыней (2 нав.-4нав.)</t>
  </si>
  <si>
    <t>КПБ Евро (4нав.)</t>
  </si>
  <si>
    <t>КПБ Дуэт (4нав.)</t>
  </si>
  <si>
    <t>220x240</t>
  </si>
  <si>
    <t>Поплин</t>
  </si>
  <si>
    <t>КПБ 1.5 сп.(молния)</t>
  </si>
  <si>
    <t>КПБ 2.0 сп . (молния)</t>
  </si>
  <si>
    <t>КПБ 2.0 сп . c европростыней(молния)</t>
  </si>
  <si>
    <t>КПБ Евро(молния)</t>
  </si>
  <si>
    <t>КПБ Дуэт(молния)</t>
  </si>
  <si>
    <r>
      <t>КПБ 1.5 сп. (Детская расцветка)</t>
    </r>
    <r>
      <rPr>
        <sz val="12"/>
        <rFont val="Times New Roman"/>
        <family val="1"/>
        <charset val="204"/>
      </rPr>
      <t xml:space="preserve"> </t>
    </r>
    <r>
      <rPr>
        <sz val="12"/>
        <color rgb="FFFF0000"/>
        <rFont val="Times New Roman"/>
        <family val="1"/>
        <charset val="204"/>
      </rPr>
      <t>(молния)</t>
    </r>
  </si>
  <si>
    <t>Поликоттон</t>
  </si>
  <si>
    <t>КПБ 1.5 сп.</t>
  </si>
  <si>
    <t>Miranda. Турция</t>
  </si>
  <si>
    <t>КПБ Евро</t>
  </si>
  <si>
    <t>КПБ Дуэт</t>
  </si>
  <si>
    <t>КПБ 1.5 сп. (поплин)</t>
  </si>
  <si>
    <t>КПБ 2.0 сп . (поплин)</t>
  </si>
  <si>
    <t>КПБ 2.0 сп . c европростыней. (поплин)</t>
  </si>
  <si>
    <t>КПБ Евро (поплин)</t>
  </si>
  <si>
    <t>КПБ Дуэт (поплин)</t>
  </si>
  <si>
    <t>140х205</t>
  </si>
  <si>
    <t>172х205</t>
  </si>
  <si>
    <t>200х220</t>
  </si>
  <si>
    <t>Одеяло 1.5 сп.(шерсть овечья, 300гр/м2)</t>
  </si>
  <si>
    <t>Одеяло 2.0 сп.(шерсть овечья, 300гр/м2)</t>
  </si>
  <si>
    <t>Одеяло Евро.(шерсть овечья, 300гр/м2)</t>
  </si>
  <si>
    <t>Одеяло 1.5 сп.(шерсть верблюжья 300гр/м2)</t>
  </si>
  <si>
    <t>Одеяло 2.0 сп.(шерсть верблюжья 300гр/м2)</t>
  </si>
  <si>
    <t>Одеяло Евро(шерсть верблюжья 300гр/м2)</t>
  </si>
  <si>
    <t>50х70</t>
  </si>
  <si>
    <t>70х70</t>
  </si>
  <si>
    <t>Подушка 70х70(Бамбук)</t>
  </si>
  <si>
    <t>Полотенца вафельные</t>
  </si>
  <si>
    <t>40х70</t>
  </si>
  <si>
    <t>Полотенца (фотопринт)</t>
  </si>
  <si>
    <t>75х150</t>
  </si>
  <si>
    <t xml:space="preserve">Предложение для гостиничных и больничных комплексов </t>
  </si>
  <si>
    <t>Пакет ПВХ</t>
  </si>
  <si>
    <t>Бязь отбеленная 1.5 сп.</t>
  </si>
  <si>
    <t>Бязь отбеленная 2.0 сп.( не сшивной)</t>
  </si>
  <si>
    <t>Бязь отбеленная Евро</t>
  </si>
  <si>
    <t>Халат медицинский (Бязь отбеленная ГОСТ)</t>
  </si>
  <si>
    <t>52-64</t>
  </si>
  <si>
    <t>от 255 руб.</t>
  </si>
  <si>
    <t>Халат хирурга медицинский (Бязь темная олива  ГОСТ)</t>
  </si>
  <si>
    <t>Костюм хирурга (Бязь темная олива  ГОСТ)</t>
  </si>
  <si>
    <t>от 280 руб.</t>
  </si>
  <si>
    <t>Халат махровый</t>
  </si>
  <si>
    <t>48-56</t>
  </si>
  <si>
    <r>
      <t xml:space="preserve"> 1100 руб</t>
    </r>
    <r>
      <rPr>
        <sz val="12"/>
        <rFont val="Times New Roman"/>
        <family val="1"/>
        <charset val="204"/>
      </rPr>
      <t>.</t>
    </r>
  </si>
  <si>
    <t>Цена, р</t>
  </si>
  <si>
    <t>Цены действительны при условии отгрузки со склада в г.Иваново</t>
  </si>
  <si>
    <t>г.Иваново, ул.Калашникова д.16</t>
  </si>
  <si>
    <t>http:\\ivbest.ru</t>
  </si>
  <si>
    <t>e-mail: zakaz@ivbest.ru</t>
  </si>
  <si>
    <t>Телефон офис : +7 (930) 347-57-14</t>
  </si>
  <si>
    <t>Телефон комерческий директор 8-920-340-01-77</t>
  </si>
  <si>
    <t>Комплекты постельного белья ”Зима-Лето”(Поплин)</t>
  </si>
  <si>
    <t>Характеристики</t>
  </si>
  <si>
    <t>50х90</t>
  </si>
  <si>
    <t>70х140</t>
  </si>
  <si>
    <t>Полотенце махровое</t>
  </si>
  <si>
    <t xml:space="preserve">Плотность 400 гр. </t>
  </si>
  <si>
    <t>100 % ХБ.</t>
  </si>
  <si>
    <t>Полотенца махровые 500 гр.</t>
  </si>
  <si>
    <t>Полотенца махровые 400 гр.</t>
  </si>
  <si>
    <t xml:space="preserve">Плотность 500 гр. </t>
  </si>
  <si>
    <t>100 % ХБ. 12 цветов</t>
  </si>
  <si>
    <t>50х100</t>
  </si>
  <si>
    <t>30х30</t>
  </si>
  <si>
    <t>Плотность 140 гр.</t>
  </si>
  <si>
    <t>Плотность 135 гр.</t>
  </si>
  <si>
    <t>Плотность 142 гр.</t>
  </si>
  <si>
    <t>Поплин 1.5 сп.</t>
  </si>
  <si>
    <t>Поплин 2.0 сп.</t>
  </si>
  <si>
    <t>Поплин Евро</t>
  </si>
  <si>
    <t>Плотность 115 гр.</t>
  </si>
  <si>
    <t>Коврик для ног</t>
  </si>
  <si>
    <t xml:space="preserve">Плотность 700 гр. </t>
  </si>
  <si>
    <t>100 % ХБ. Белый</t>
  </si>
  <si>
    <t>Спецодежда для медицинских комплексов</t>
  </si>
  <si>
    <t>Халат вафельный</t>
  </si>
  <si>
    <t>Тапочик махровые</t>
  </si>
  <si>
    <t>44-56</t>
  </si>
  <si>
    <r>
      <t>600 руб</t>
    </r>
    <r>
      <rPr>
        <sz val="12"/>
        <rFont val="Times New Roman"/>
        <family val="1"/>
        <charset val="204"/>
      </rPr>
      <t>.</t>
    </r>
  </si>
  <si>
    <t>Цвет белый, 100%ХБ</t>
  </si>
  <si>
    <t>полоса 1х1 или 3х3</t>
  </si>
  <si>
    <t>Сатин-страйп(полоса поперек) 1.5 сп.</t>
  </si>
  <si>
    <t>Сатин-страйп(полоса поперек) 2.0 сп.</t>
  </si>
  <si>
    <t>Сатин-страйп(полоса поперек) Евро</t>
  </si>
  <si>
    <t>Сатин фотопринт</t>
  </si>
  <si>
    <t>Подушки Пух/Перо</t>
  </si>
  <si>
    <t>Тик+Кант, вес 2.1 кг.</t>
  </si>
  <si>
    <t>60х60</t>
  </si>
  <si>
    <t>Тик+Кант, вес 1.7 кг.</t>
  </si>
  <si>
    <t>Подушка 70х70 (Комфорт)</t>
  </si>
  <si>
    <t>Подушка 6х60 (Комфорт)</t>
  </si>
  <si>
    <t>Подушка 50х70 (Комфорт)</t>
  </si>
  <si>
    <t>Подушка 70х70 (Ведомственная)</t>
  </si>
  <si>
    <t>Подушка 6х60 (Ведомственная)</t>
  </si>
  <si>
    <t>Подушка 50х70 (Ведомственная)</t>
  </si>
  <si>
    <t>Подушки Экофайбер</t>
  </si>
  <si>
    <t>Подушка 50х70.(Лебяжий пух)</t>
  </si>
  <si>
    <t>Подушка 70х70(Лебяжий пух)</t>
  </si>
  <si>
    <t>Подушки Лебяжий пух</t>
  </si>
  <si>
    <t>ПЭ+Кант, вес 0.9 кг.</t>
  </si>
  <si>
    <t>ПЭ+Кант, вес 1.1 кг.</t>
  </si>
  <si>
    <t>Подушки Бамбук</t>
  </si>
  <si>
    <t>Подушка 50х70.(Бамбук)</t>
  </si>
  <si>
    <t>Плотность 170 гр, цветное</t>
  </si>
  <si>
    <t xml:space="preserve">Полотенце </t>
  </si>
  <si>
    <t>Одеяла Экофайбер</t>
  </si>
  <si>
    <t>Одеяла "Бамбук"</t>
  </si>
  <si>
    <t>Одеяла "Лебяжий пух"</t>
  </si>
  <si>
    <t>Одеяла "Шерсть овечья"</t>
  </si>
  <si>
    <t>Одеяла "Шерсть верблюжья"</t>
  </si>
  <si>
    <t>Тик, вес 1.7 кг.</t>
  </si>
  <si>
    <t>Матрасы</t>
  </si>
  <si>
    <t>70х190</t>
  </si>
  <si>
    <t>Эконом, Вата РВ,Тик</t>
  </si>
  <si>
    <t>80х190</t>
  </si>
  <si>
    <t>90х190</t>
  </si>
  <si>
    <t>Матрас 70х190 Эконом</t>
  </si>
  <si>
    <t>Матрас 80х190 Эконом</t>
  </si>
  <si>
    <t>Матрас 90х190 Эконом</t>
  </si>
  <si>
    <t>Матрас 70х190 Стандарт</t>
  </si>
  <si>
    <t>Матрас 80х190 Стандарт</t>
  </si>
  <si>
    <t>Матрас 90х190 Стандарт</t>
  </si>
  <si>
    <t>Стандарт,Швейная  Вата,Тик</t>
  </si>
  <si>
    <t>Вес 6 кг. 15 пик.</t>
  </si>
  <si>
    <t>Вес 7 кг. 15 пик.</t>
  </si>
  <si>
    <t>Вес 8 кг. 15 пик.</t>
  </si>
  <si>
    <t>Вес 9 кг. 15 пик.</t>
  </si>
  <si>
    <t>Вес 10 кг. 15 пик.</t>
  </si>
  <si>
    <t>ПЭ, вес 300 гр./м2</t>
  </si>
  <si>
    <t>Тик, вес 300 гр./м2</t>
  </si>
  <si>
    <t>Бязь, 100%ХБ, плотность 100 гр.</t>
  </si>
  <si>
    <t>Бязь, 100%ХБ, плотность 120 гр.</t>
  </si>
  <si>
    <t>Бязь, 100%ХБ, плотность 140 гр.</t>
  </si>
  <si>
    <t>100%ХБ, плотность 64 гр.</t>
  </si>
  <si>
    <t>100%ХБ, плотность 115 гр.</t>
  </si>
  <si>
    <t>50%ХБ+50%ПЭ, плотность 115 гр.</t>
  </si>
  <si>
    <t>100%ХБ, плотность 130 гр.</t>
  </si>
  <si>
    <t xml:space="preserve">КПБ Евро </t>
  </si>
  <si>
    <t>Плотность 230 гр, отбеленное</t>
  </si>
  <si>
    <t>Полотенце отбеленное ГОСТ</t>
  </si>
  <si>
    <t>Тик, вес 1.3 кг.</t>
  </si>
  <si>
    <t>пух/перо(40/60)</t>
  </si>
  <si>
    <t>пух/перо(30/70)</t>
  </si>
  <si>
    <t>Подушка 70х70.(Бамбук)</t>
  </si>
  <si>
    <t>Тик+Кант, вес 1.1 кг.</t>
  </si>
  <si>
    <t>Подушка 50х70(Лебяжий пух)</t>
  </si>
  <si>
    <t>Подушка 70х70.(Лебяжий пух)</t>
  </si>
  <si>
    <t>Подушка 50х70(Бамбук)</t>
  </si>
  <si>
    <t>Плотность 400 гр. 100%ХБ</t>
  </si>
  <si>
    <t>Плотность 200 гр.100%ХБ</t>
  </si>
  <si>
    <t>Одеяло 1.5 сп.( Экофайбер, белый)</t>
  </si>
  <si>
    <t>Одеяло 2.0 сп.( Экофайбер, белый)</t>
  </si>
  <si>
    <t>Одеяло Евро (Экофайбер, белый)</t>
  </si>
  <si>
    <t>Одеяло 1.5 сп.( Экофайбер, набивной, ХБ)</t>
  </si>
  <si>
    <t>Одеяло 2.0 сп.( Экофайбер, набивной, ХБ)</t>
  </si>
  <si>
    <t>Одеяло Евро ( Экофайбер, набивной, ХБ)</t>
  </si>
  <si>
    <t>Одеяло 1.5 сп.( Лебяжий пух, белое)</t>
  </si>
  <si>
    <t>Одеяло 2.0 сп.( Лебяжий пух, белое)</t>
  </si>
  <si>
    <t>Одеяло Евро (Лебяжй пух, белое)</t>
  </si>
  <si>
    <t>Одеяло 1.5 сп.( Лебяжий пух, цветное, ХБ.)</t>
  </si>
  <si>
    <t>Сатин, вес 300 гр./м2</t>
  </si>
  <si>
    <t>Одеяло 1.5 сп.( Бамбук, ПЭ)</t>
  </si>
  <si>
    <t>Одеяло 2.0 сп.( Бамбук, ПЭ)</t>
  </si>
  <si>
    <t>Одеяло Евро (Бамбук, ПЭ)</t>
  </si>
  <si>
    <t>Одеяло 1.5 сп.( Бамбук, Тик, ХБ)</t>
  </si>
  <si>
    <t>Одеяло 2.0 сп.( Бамбук, Тик, ХБ)</t>
  </si>
  <si>
    <t>Одеяло Евро (Бамбук, Тик, ХБ)</t>
  </si>
  <si>
    <t>Тик ХБ, вес 300 гр./м2</t>
  </si>
  <si>
    <t>ХБ, вес 300 гр./м2</t>
  </si>
  <si>
    <t>Одеяло 2.0 сп.( Лебяжий пух, цветное, ХБ.)</t>
  </si>
  <si>
    <t>Одеяло Евро ( Лебяжий пух, цветное, ХБ.)</t>
  </si>
  <si>
    <t>П/Тик, вес 300 гр./м2</t>
  </si>
  <si>
    <t>Подушка 50х70.(Экофайбер белый поликот.)</t>
  </si>
  <si>
    <t>Подушка 70х70.(Экофайбер белый поликот.)</t>
  </si>
  <si>
    <t>45х90</t>
  </si>
  <si>
    <t>Подушка 50х70(Лебяжий пух, стеганая)</t>
  </si>
  <si>
    <t>Подушка 70х70(Лебяжий пух, стеганая)</t>
  </si>
  <si>
    <t>Наволочка 100%ХБ</t>
  </si>
  <si>
    <t>ПЭ+Кант, вес 0.8 кг.</t>
  </si>
  <si>
    <t>Тик+Кант, вес 0.8 кг.</t>
  </si>
  <si>
    <t>Подушка 70х70(Бамбук, стеганая на молнии)</t>
  </si>
  <si>
    <t>Подушка 50х70(Бамбук, стеганая на молнии)</t>
  </si>
  <si>
    <t>Конверт</t>
  </si>
  <si>
    <t>Наволочка ПЭ</t>
  </si>
  <si>
    <t>Подушка 50х70.(Экофайбер)</t>
  </si>
  <si>
    <t>Подушка 70х70.(Экофайбер)</t>
  </si>
  <si>
    <t>ПОЛИКАТТОН+Кант, вес 0.9 кг.</t>
  </si>
  <si>
    <t>Пакет</t>
  </si>
  <si>
    <t>Сумка</t>
  </si>
  <si>
    <t>42-44</t>
  </si>
  <si>
    <t>Подошва 3 мм, белые</t>
  </si>
  <si>
    <t>пакет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</si>
</sst>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.00_);_(* \(#,##0.00\);_(* &quot;-&quot;??_);_(@_)"/>
    <numFmt numFmtId="165" formatCode="[$-F800]dddd\,\ mmmm\ dd\,\ yyyy"/>
    <numFmt numFmtId="166" formatCode="_(* #,##0.00_);_(* \(#,##0.00\);_(* \-??_);_(@_)"/>
    <numFmt numFmtId="167" formatCode="\ #,##0.00\ ;&quot; (&quot;#,##0.00\);&quot; -&quot;#\ ;@\ "/>
    <numFmt numFmtId="168" formatCode="#,##0.00&quot;р.&quot;"/>
    <numFmt numFmtId="169" formatCode="#,##0\ _₽"/>
  </numFmts>
  <fonts count="36" x14ac:knownFonts="1">
    <font>
      <sz val="8"/>
      <name val="Arial"/>
      <family val="2"/>
      <charset val="204"/>
    </font>
    <font>
      <b/>
      <sz val="16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9"/>
      <name val="Tahoma"/>
      <family val="2"/>
      <charset val="204"/>
    </font>
    <font>
      <u/>
      <sz val="8"/>
      <color theme="10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4" tint="-0.249977111117893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3" tint="0.39997558519241921"/>
      <name val="Arial"/>
      <family val="2"/>
      <charset val="204"/>
    </font>
    <font>
      <b/>
      <sz val="10"/>
      <color theme="1" tint="0.499984740745262"/>
      <name val="Arial"/>
      <family val="2"/>
      <charset val="204"/>
    </font>
    <font>
      <b/>
      <sz val="22"/>
      <color theme="0"/>
      <name val="Arial"/>
      <family val="2"/>
      <charset val="204"/>
    </font>
    <font>
      <b/>
      <sz val="18"/>
      <color theme="5" tint="0.39997558519241921"/>
      <name val="Arial"/>
      <family val="2"/>
      <charset val="204"/>
    </font>
    <font>
      <b/>
      <sz val="12"/>
      <color theme="5" tint="0.39997558519241921"/>
      <name val="Arial"/>
      <family val="2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color theme="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FF0000"/>
      <name val="Arial"/>
      <family val="2"/>
      <charset val="204"/>
    </font>
    <font>
      <i/>
      <sz val="12"/>
      <color theme="3" tint="-0.249977111117893"/>
      <name val="Times New Roman"/>
      <family val="1"/>
      <charset val="204"/>
    </font>
    <font>
      <b/>
      <sz val="16"/>
      <color rgb="FF003300"/>
      <name val="Times New Roman"/>
      <family val="1"/>
      <charset val="204"/>
    </font>
    <font>
      <b/>
      <sz val="9"/>
      <color indexed="81"/>
      <name val="Tahoma"/>
      <charset val="1"/>
    </font>
    <font>
      <sz val="1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Dashed">
        <color rgb="FF003300"/>
      </right>
      <top style="medium">
        <color indexed="64"/>
      </top>
      <bottom style="medium">
        <color indexed="64"/>
      </bottom>
      <diagonal/>
    </border>
    <border>
      <left/>
      <right style="mediumDashed">
        <color rgb="FF003300"/>
      </right>
      <top/>
      <bottom style="medium">
        <color indexed="64"/>
      </bottom>
      <diagonal/>
    </border>
    <border>
      <left style="mediumDashed">
        <color rgb="FF003300"/>
      </left>
      <right style="mediumDashed">
        <color rgb="FF003300"/>
      </right>
      <top style="medium">
        <color indexed="64"/>
      </top>
      <bottom style="medium">
        <color indexed="64"/>
      </bottom>
      <diagonal/>
    </border>
    <border>
      <left style="mediumDashed">
        <color rgb="FF003300"/>
      </left>
      <right style="mediumDashed">
        <color rgb="FF003300"/>
      </right>
      <top/>
      <bottom style="medium">
        <color indexed="64"/>
      </bottom>
      <diagonal/>
    </border>
    <border>
      <left/>
      <right style="thick">
        <color rgb="FF003300"/>
      </right>
      <top/>
      <bottom/>
      <diagonal/>
    </border>
    <border>
      <left/>
      <right style="thick">
        <color rgb="FF003300"/>
      </right>
      <top style="medium">
        <color indexed="64"/>
      </top>
      <bottom style="medium">
        <color indexed="64"/>
      </bottom>
      <diagonal/>
    </border>
    <border>
      <left/>
      <right style="thick">
        <color rgb="FF003300"/>
      </right>
      <top/>
      <bottom style="medium">
        <color indexed="64"/>
      </bottom>
      <diagonal/>
    </border>
    <border>
      <left style="mediumDashed">
        <color rgb="FF003300"/>
      </left>
      <right style="mediumDashed">
        <color rgb="FF003300"/>
      </right>
      <top style="medium">
        <color indexed="64"/>
      </top>
      <bottom style="thick">
        <color rgb="FF003300"/>
      </bottom>
      <diagonal/>
    </border>
    <border>
      <left/>
      <right style="thick">
        <color rgb="FF003300"/>
      </right>
      <top style="medium">
        <color indexed="64"/>
      </top>
      <bottom style="thick">
        <color rgb="FF003300"/>
      </bottom>
      <diagonal/>
    </border>
    <border>
      <left style="thin">
        <color indexed="64"/>
      </left>
      <right style="thick">
        <color rgb="FF003300"/>
      </right>
      <top style="medium">
        <color indexed="64"/>
      </top>
      <bottom style="medium">
        <color indexed="64"/>
      </bottom>
      <diagonal/>
    </border>
    <border>
      <left/>
      <right style="mediumDashed">
        <color rgb="FF003300"/>
      </right>
      <top style="medium">
        <color indexed="64"/>
      </top>
      <bottom style="thick">
        <color rgb="FF003300"/>
      </bottom>
      <diagonal/>
    </border>
  </borders>
  <cellStyleXfs count="40">
    <xf numFmtId="0" fontId="0" fillId="0" borderId="0">
      <alignment horizontal="left"/>
    </xf>
    <xf numFmtId="164" fontId="10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166" fontId="10" fillId="0" borderId="0"/>
  </cellStyleXfs>
  <cellXfs count="247">
    <xf numFmtId="0" fontId="0" fillId="0" borderId="0" xfId="0" applyAlignment="1"/>
    <xf numFmtId="0" fontId="1" fillId="0" borderId="0" xfId="0" applyFont="1" applyAlignment="1">
      <alignment horizontal="left" vertical="center"/>
    </xf>
    <xf numFmtId="0" fontId="0" fillId="0" borderId="0" xfId="0" applyBorder="1" applyAlignment="1"/>
    <xf numFmtId="0" fontId="0" fillId="0" borderId="0" xfId="0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/>
    </xf>
    <xf numFmtId="0" fontId="0" fillId="0" borderId="1" xfId="0" quotePrefix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5" fillId="2" borderId="8" xfId="0" applyFont="1" applyFill="1" applyBorder="1" applyAlignment="1">
      <alignment horizontal="left" vertical="top" wrapText="1"/>
    </xf>
    <xf numFmtId="0" fontId="5" fillId="2" borderId="9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0" xfId="0" applyFont="1" applyBorder="1" applyAlignment="1">
      <alignment vertical="top" wrapText="1"/>
    </xf>
    <xf numFmtId="0" fontId="5" fillId="2" borderId="11" xfId="0" applyFont="1" applyFill="1" applyBorder="1" applyAlignment="1">
      <alignment horizontal="left" vertical="top" wrapText="1"/>
    </xf>
    <xf numFmtId="168" fontId="0" fillId="0" borderId="0" xfId="0" applyNumberFormat="1" applyFill="1" applyBorder="1" applyAlignment="1"/>
    <xf numFmtId="168" fontId="4" fillId="3" borderId="12" xfId="0" applyNumberFormat="1" applyFont="1" applyFill="1" applyBorder="1" applyAlignment="1">
      <alignment horizontal="center" vertical="center" wrapText="1"/>
    </xf>
    <xf numFmtId="168" fontId="0" fillId="3" borderId="13" xfId="0" applyNumberFormat="1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168" fontId="5" fillId="2" borderId="9" xfId="0" applyNumberFormat="1" applyFont="1" applyFill="1" applyBorder="1" applyAlignment="1">
      <alignment horizontal="left" vertical="top" wrapText="1"/>
    </xf>
    <xf numFmtId="168" fontId="0" fillId="0" borderId="2" xfId="0" applyNumberFormat="1" applyBorder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168" fontId="0" fillId="0" borderId="0" xfId="0" applyNumberFormat="1" applyAlignment="1"/>
    <xf numFmtId="168" fontId="0" fillId="0" borderId="0" xfId="0" applyNumberFormat="1" applyFill="1" applyBorder="1" applyAlignment="1">
      <alignment horizontal="center"/>
    </xf>
    <xf numFmtId="168" fontId="0" fillId="0" borderId="1" xfId="0" applyNumberFormat="1" applyFont="1" applyBorder="1" applyAlignment="1">
      <alignment horizontal="center" vertical="center"/>
    </xf>
    <xf numFmtId="168" fontId="5" fillId="2" borderId="9" xfId="0" applyNumberFormat="1" applyFont="1" applyFill="1" applyBorder="1" applyAlignment="1">
      <alignment horizontal="center" vertical="top" wrapText="1"/>
    </xf>
    <xf numFmtId="168" fontId="0" fillId="0" borderId="1" xfId="0" applyNumberFormat="1" applyFont="1" applyFill="1" applyBorder="1" applyAlignment="1">
      <alignment horizontal="center" vertical="center"/>
    </xf>
    <xf numFmtId="168" fontId="0" fillId="0" borderId="1" xfId="0" quotePrefix="1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7" xfId="0" applyNumberFormat="1" applyFont="1" applyBorder="1" applyAlignment="1">
      <alignment horizontal="center" vertical="center"/>
    </xf>
    <xf numFmtId="168" fontId="17" fillId="0" borderId="7" xfId="0" applyNumberFormat="1" applyFont="1" applyFill="1" applyBorder="1" applyAlignment="1">
      <alignment horizontal="center"/>
    </xf>
    <xf numFmtId="168" fontId="17" fillId="0" borderId="7" xfId="0" applyNumberFormat="1" applyFont="1" applyFill="1" applyBorder="1" applyAlignment="1">
      <alignment horizontal="center" vertical="center"/>
    </xf>
    <xf numFmtId="168" fontId="0" fillId="0" borderId="4" xfId="0" applyNumberFormat="1" applyFon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4" fillId="0" borderId="0" xfId="0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0" fontId="4" fillId="3" borderId="1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Font="1" applyBorder="1" applyAlignment="1">
      <alignment vertical="center" wrapText="1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0" xfId="0" applyFill="1" applyAlignment="1"/>
    <xf numFmtId="0" fontId="17" fillId="0" borderId="1" xfId="0" applyFont="1" applyFill="1" applyBorder="1" applyAlignment="1">
      <alignment horizontal="center" vertical="center"/>
    </xf>
    <xf numFmtId="168" fontId="17" fillId="0" borderId="1" xfId="0" applyNumberFormat="1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8" fontId="18" fillId="0" borderId="1" xfId="0" applyNumberFormat="1" applyFont="1" applyBorder="1" applyAlignment="1">
      <alignment horizontal="center" vertical="center" wrapText="1"/>
    </xf>
    <xf numFmtId="168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3" fillId="4" borderId="19" xfId="33" applyFont="1" applyFill="1" applyBorder="1" applyAlignment="1" applyProtection="1">
      <alignment horizontal="center" vertical="center"/>
    </xf>
    <xf numFmtId="0" fontId="3" fillId="4" borderId="20" xfId="33" applyFont="1" applyFill="1" applyBorder="1" applyAlignment="1" applyProtection="1">
      <alignment horizontal="center" vertical="center"/>
    </xf>
    <xf numFmtId="0" fontId="19" fillId="4" borderId="20" xfId="33" applyFont="1" applyFill="1" applyBorder="1" applyAlignment="1" applyProtection="1">
      <alignment horizontal="center" vertical="center"/>
    </xf>
    <xf numFmtId="0" fontId="3" fillId="4" borderId="21" xfId="33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/>
    <xf numFmtId="0" fontId="9" fillId="0" borderId="0" xfId="0" applyFont="1" applyAlignment="1"/>
    <xf numFmtId="0" fontId="9" fillId="0" borderId="0" xfId="0" applyFont="1" applyBorder="1" applyAlignment="1"/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68" fontId="20" fillId="0" borderId="1" xfId="0" applyNumberFormat="1" applyFont="1" applyBorder="1" applyAlignment="1">
      <alignment horizontal="center" vertical="center" wrapText="1"/>
    </xf>
    <xf numFmtId="168" fontId="20" fillId="0" borderId="1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8" fontId="0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/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/>
    </xf>
    <xf numFmtId="0" fontId="15" fillId="2" borderId="22" xfId="0" applyFont="1" applyFill="1" applyBorder="1" applyAlignment="1">
      <alignment horizontal="left" vertical="top" wrapText="1"/>
    </xf>
    <xf numFmtId="0" fontId="13" fillId="0" borderId="23" xfId="0" applyFont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left" vertical="top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3" xfId="0" quotePrefix="1" applyFont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left" vertical="top" wrapText="1"/>
    </xf>
    <xf numFmtId="0" fontId="13" fillId="0" borderId="0" xfId="0" applyFont="1" applyAlignment="1"/>
    <xf numFmtId="168" fontId="0" fillId="0" borderId="7" xfId="0" applyNumberFormat="1" applyBorder="1" applyAlignment="1">
      <alignment horizontal="center" vertical="center"/>
    </xf>
    <xf numFmtId="168" fontId="0" fillId="0" borderId="1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168" fontId="0" fillId="0" borderId="17" xfId="0" applyNumberFormat="1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49" fontId="0" fillId="0" borderId="0" xfId="0" applyNumberFormat="1" applyFill="1" applyBorder="1" applyAlignment="1">
      <alignment horizontal="center"/>
    </xf>
    <xf numFmtId="49" fontId="4" fillId="0" borderId="0" xfId="0" applyNumberFormat="1" applyFont="1" applyBorder="1" applyAlignment="1">
      <alignment horizontal="center" vertical="top" wrapText="1"/>
    </xf>
    <xf numFmtId="49" fontId="0" fillId="0" borderId="0" xfId="0" applyNumberFormat="1" applyAlignment="1">
      <alignment horizontal="center"/>
    </xf>
    <xf numFmtId="165" fontId="6" fillId="0" borderId="0" xfId="0" applyNumberFormat="1" applyFont="1" applyBorder="1" applyAlignment="1">
      <alignment horizontal="left"/>
    </xf>
    <xf numFmtId="0" fontId="28" fillId="8" borderId="18" xfId="0" applyFont="1" applyFill="1" applyBorder="1" applyAlignment="1">
      <alignment horizontal="center" vertical="center" wrapText="1"/>
    </xf>
    <xf numFmtId="49" fontId="28" fillId="8" borderId="18" xfId="0" applyNumberFormat="1" applyFont="1" applyFill="1" applyBorder="1" applyAlignment="1">
      <alignment horizontal="center" vertical="center" wrapText="1"/>
    </xf>
    <xf numFmtId="0" fontId="28" fillId="8" borderId="45" xfId="0" applyFont="1" applyFill="1" applyBorder="1" applyAlignment="1">
      <alignment horizontal="center" vertical="center"/>
    </xf>
    <xf numFmtId="0" fontId="25" fillId="0" borderId="48" xfId="0" applyFont="1" applyBorder="1" applyAlignment="1">
      <alignment horizontal="center" vertical="top" wrapText="1"/>
    </xf>
    <xf numFmtId="0" fontId="25" fillId="0" borderId="49" xfId="0" applyFont="1" applyBorder="1" applyAlignment="1">
      <alignment horizontal="center" vertical="top" wrapText="1"/>
    </xf>
    <xf numFmtId="0" fontId="27" fillId="0" borderId="49" xfId="0" applyFont="1" applyBorder="1" applyAlignment="1">
      <alignment horizontal="center" vertical="top" wrapText="1"/>
    </xf>
    <xf numFmtId="0" fontId="25" fillId="0" borderId="48" xfId="0" applyFont="1" applyBorder="1" applyAlignment="1">
      <alignment horizontal="center" wrapText="1"/>
    </xf>
    <xf numFmtId="0" fontId="25" fillId="0" borderId="49" xfId="0" applyFont="1" applyBorder="1" applyAlignment="1">
      <alignment horizontal="center" wrapText="1"/>
    </xf>
    <xf numFmtId="0" fontId="25" fillId="0" borderId="46" xfId="0" applyFont="1" applyBorder="1" applyAlignment="1">
      <alignment vertical="top" wrapText="1"/>
    </xf>
    <xf numFmtId="0" fontId="25" fillId="0" borderId="47" xfId="0" applyFont="1" applyBorder="1" applyAlignment="1">
      <alignment vertical="top" wrapText="1"/>
    </xf>
    <xf numFmtId="0" fontId="26" fillId="0" borderId="47" xfId="0" applyFont="1" applyBorder="1" applyAlignment="1">
      <alignment vertical="top" wrapText="1"/>
    </xf>
    <xf numFmtId="0" fontId="0" fillId="0" borderId="50" xfId="0" applyBorder="1" applyAlignment="1"/>
    <xf numFmtId="0" fontId="25" fillId="0" borderId="51" xfId="0" applyFont="1" applyBorder="1" applyAlignment="1">
      <alignment horizontal="center" vertical="top" wrapText="1"/>
    </xf>
    <xf numFmtId="0" fontId="25" fillId="0" borderId="52" xfId="0" applyFont="1" applyBorder="1" applyAlignment="1">
      <alignment horizontal="center" vertical="top" wrapText="1"/>
    </xf>
    <xf numFmtId="0" fontId="27" fillId="0" borderId="52" xfId="0" applyFont="1" applyBorder="1" applyAlignment="1">
      <alignment horizontal="center" vertical="top" wrapText="1"/>
    </xf>
    <xf numFmtId="0" fontId="25" fillId="0" borderId="52" xfId="0" applyFont="1" applyBorder="1" applyAlignment="1">
      <alignment horizontal="center" wrapText="1"/>
    </xf>
    <xf numFmtId="0" fontId="25" fillId="0" borderId="53" xfId="0" applyFont="1" applyBorder="1" applyAlignment="1">
      <alignment horizontal="center" wrapText="1"/>
    </xf>
    <xf numFmtId="0" fontId="25" fillId="0" borderId="54" xfId="0" applyFont="1" applyBorder="1" applyAlignment="1">
      <alignment horizontal="center" wrapText="1"/>
    </xf>
    <xf numFmtId="49" fontId="28" fillId="8" borderId="55" xfId="0" applyNumberFormat="1" applyFont="1" applyFill="1" applyBorder="1" applyAlignment="1">
      <alignment horizontal="center" vertical="center" wrapText="1"/>
    </xf>
    <xf numFmtId="0" fontId="27" fillId="0" borderId="47" xfId="0" applyFont="1" applyBorder="1" applyAlignment="1">
      <alignment vertical="top" wrapText="1"/>
    </xf>
    <xf numFmtId="0" fontId="25" fillId="0" borderId="56" xfId="0" applyFont="1" applyBorder="1" applyAlignment="1">
      <alignment vertical="top" wrapText="1"/>
    </xf>
    <xf numFmtId="0" fontId="25" fillId="0" borderId="53" xfId="0" applyFont="1" applyBorder="1" applyAlignment="1">
      <alignment horizontal="center" vertical="top" wrapText="1"/>
    </xf>
    <xf numFmtId="169" fontId="0" fillId="0" borderId="0" xfId="0" applyNumberFormat="1" applyFill="1" applyBorder="1" applyAlignment="1">
      <alignment horizontal="right" indent="3"/>
    </xf>
    <xf numFmtId="169" fontId="4" fillId="0" borderId="0" xfId="0" applyNumberFormat="1" applyFont="1" applyBorder="1" applyAlignment="1">
      <alignment horizontal="right" vertical="top" wrapText="1" indent="3"/>
    </xf>
    <xf numFmtId="169" fontId="25" fillId="0" borderId="48" xfId="0" applyNumberFormat="1" applyFont="1" applyBorder="1" applyAlignment="1">
      <alignment horizontal="right" vertical="top" wrapText="1" indent="3"/>
    </xf>
    <xf numFmtId="169" fontId="25" fillId="0" borderId="49" xfId="0" applyNumberFormat="1" applyFont="1" applyBorder="1" applyAlignment="1">
      <alignment horizontal="right" vertical="top" wrapText="1" indent="3"/>
    </xf>
    <xf numFmtId="169" fontId="27" fillId="0" borderId="49" xfId="0" applyNumberFormat="1" applyFont="1" applyBorder="1" applyAlignment="1">
      <alignment horizontal="right" vertical="top" wrapText="1" indent="3"/>
    </xf>
    <xf numFmtId="169" fontId="25" fillId="0" borderId="48" xfId="0" applyNumberFormat="1" applyFont="1" applyBorder="1" applyAlignment="1">
      <alignment horizontal="right" wrapText="1" indent="3"/>
    </xf>
    <xf numFmtId="169" fontId="27" fillId="0" borderId="53" xfId="0" applyNumberFormat="1" applyFont="1" applyBorder="1" applyAlignment="1">
      <alignment horizontal="right" vertical="top" wrapText="1" indent="3"/>
    </xf>
    <xf numFmtId="169" fontId="0" fillId="0" borderId="0" xfId="0" applyNumberFormat="1" applyAlignment="1">
      <alignment horizontal="right" indent="3"/>
    </xf>
    <xf numFmtId="169" fontId="28" fillId="8" borderId="18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2" fillId="0" borderId="0" xfId="0" applyFont="1" applyAlignment="1"/>
    <xf numFmtId="0" fontId="25" fillId="0" borderId="52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top" wrapText="1"/>
    </xf>
    <xf numFmtId="0" fontId="33" fillId="4" borderId="44" xfId="0" applyFont="1" applyFill="1" applyBorder="1" applyAlignment="1">
      <alignment vertical="top" wrapText="1"/>
    </xf>
    <xf numFmtId="0" fontId="33" fillId="4" borderId="51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/>
    </xf>
    <xf numFmtId="0" fontId="0" fillId="0" borderId="16" xfId="0" applyFont="1" applyBorder="1" applyAlignment="1">
      <alignment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left" vertical="top" wrapText="1"/>
    </xf>
    <xf numFmtId="0" fontId="5" fillId="2" borderId="34" xfId="0" applyFont="1" applyFill="1" applyBorder="1" applyAlignment="1">
      <alignment horizontal="left" vertical="top" wrapText="1"/>
    </xf>
    <xf numFmtId="0" fontId="5" fillId="2" borderId="35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center" wrapText="1"/>
    </xf>
    <xf numFmtId="0" fontId="0" fillId="0" borderId="24" xfId="0" applyFont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165" fontId="6" fillId="0" borderId="36" xfId="0" applyNumberFormat="1" applyFont="1" applyBorder="1" applyAlignment="1">
      <alignment horizontal="left"/>
    </xf>
    <xf numFmtId="0" fontId="4" fillId="3" borderId="38" xfId="0" applyFont="1" applyFill="1" applyBorder="1" applyAlignment="1">
      <alignment horizontal="center" vertical="center"/>
    </xf>
    <xf numFmtId="0" fontId="0" fillId="0" borderId="8" xfId="0" applyFont="1" applyBorder="1" applyAlignment="1">
      <alignment vertical="center" wrapText="1"/>
    </xf>
    <xf numFmtId="0" fontId="0" fillId="0" borderId="24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6" xfId="0" applyFill="1" applyBorder="1" applyAlignment="1">
      <alignment vertical="center" wrapText="1"/>
    </xf>
    <xf numFmtId="0" fontId="0" fillId="0" borderId="16" xfId="0" applyFont="1" applyFill="1" applyBorder="1" applyAlignment="1">
      <alignment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24" xfId="0" applyFill="1" applyBorder="1" applyAlignment="1">
      <alignment horizontal="left" vertical="center" wrapText="1"/>
    </xf>
    <xf numFmtId="0" fontId="0" fillId="0" borderId="8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5" fillId="2" borderId="8" xfId="0" applyFont="1" applyFill="1" applyBorder="1" applyAlignment="1">
      <alignment horizontal="left" vertical="top" wrapText="1"/>
    </xf>
    <xf numFmtId="0" fontId="5" fillId="2" borderId="9" xfId="0" applyFont="1" applyFill="1" applyBorder="1" applyAlignment="1">
      <alignment horizontal="left" vertical="top" wrapText="1"/>
    </xf>
    <xf numFmtId="0" fontId="5" fillId="2" borderId="11" xfId="0" applyFont="1" applyFill="1" applyBorder="1" applyAlignment="1">
      <alignment horizontal="left" vertical="top" wrapText="1"/>
    </xf>
    <xf numFmtId="0" fontId="18" fillId="0" borderId="8" xfId="0" applyFont="1" applyBorder="1" applyAlignment="1">
      <alignment vertical="center" wrapText="1"/>
    </xf>
    <xf numFmtId="0" fontId="18" fillId="0" borderId="24" xfId="0" applyFont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2" fontId="16" fillId="0" borderId="32" xfId="33" applyNumberFormat="1" applyBorder="1" applyAlignment="1" applyProtection="1">
      <alignment horizontal="center" vertical="center"/>
    </xf>
    <xf numFmtId="2" fontId="16" fillId="0" borderId="9" xfId="33" applyNumberFormat="1" applyBorder="1" applyAlignment="1" applyProtection="1">
      <alignment horizontal="center" vertical="center"/>
    </xf>
    <xf numFmtId="2" fontId="16" fillId="0" borderId="11" xfId="33" applyNumberFormat="1" applyBorder="1" applyAlignment="1" applyProtection="1">
      <alignment horizontal="center" vertical="center"/>
    </xf>
    <xf numFmtId="0" fontId="0" fillId="0" borderId="8" xfId="0" applyFont="1" applyBorder="1" applyAlignment="1">
      <alignment horizontal="left" vertical="center" wrapText="1"/>
    </xf>
    <xf numFmtId="0" fontId="23" fillId="0" borderId="16" xfId="33" applyFont="1" applyFill="1" applyBorder="1" applyAlignment="1" applyProtection="1">
      <alignment horizontal="center" vertical="center" wrapText="1"/>
    </xf>
    <xf numFmtId="0" fontId="23" fillId="0" borderId="17" xfId="33" applyFont="1" applyFill="1" applyBorder="1" applyAlignment="1" applyProtection="1">
      <alignment horizontal="center" vertical="center" wrapText="1"/>
    </xf>
    <xf numFmtId="0" fontId="23" fillId="0" borderId="26" xfId="33" applyFont="1" applyFill="1" applyBorder="1" applyAlignment="1" applyProtection="1">
      <alignment horizontal="center" vertical="center" wrapText="1"/>
    </xf>
    <xf numFmtId="0" fontId="23" fillId="0" borderId="27" xfId="33" applyFont="1" applyFill="1" applyBorder="1" applyAlignment="1" applyProtection="1">
      <alignment horizontal="center" vertical="center" wrapText="1"/>
    </xf>
    <xf numFmtId="0" fontId="23" fillId="0" borderId="28" xfId="33" applyFont="1" applyFill="1" applyBorder="1" applyAlignment="1" applyProtection="1">
      <alignment horizontal="center" vertical="center" wrapText="1"/>
    </xf>
    <xf numFmtId="0" fontId="23" fillId="0" borderId="29" xfId="33" applyFont="1" applyFill="1" applyBorder="1" applyAlignment="1" applyProtection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5" xfId="0" applyBorder="1" applyAlignment="1">
      <alignment vertical="center" wrapText="1"/>
    </xf>
    <xf numFmtId="0" fontId="0" fillId="0" borderId="7" xfId="0" applyFont="1" applyBorder="1" applyAlignment="1">
      <alignment vertical="center" wrapText="1"/>
    </xf>
    <xf numFmtId="0" fontId="0" fillId="0" borderId="24" xfId="0" applyBorder="1" applyAlignment="1"/>
    <xf numFmtId="0" fontId="11" fillId="0" borderId="8" xfId="0" applyFont="1" applyFill="1" applyBorder="1" applyAlignment="1">
      <alignment horizontal="left" vertical="center" wrapText="1"/>
    </xf>
    <xf numFmtId="0" fontId="17" fillId="0" borderId="24" xfId="0" applyFont="1" applyFill="1" applyBorder="1" applyAlignment="1">
      <alignment horizontal="left" vertical="center" wrapText="1"/>
    </xf>
    <xf numFmtId="0" fontId="18" fillId="0" borderId="16" xfId="0" applyFont="1" applyBorder="1" applyAlignment="1">
      <alignment vertical="center" wrapText="1"/>
    </xf>
    <xf numFmtId="0" fontId="6" fillId="5" borderId="8" xfId="0" applyFont="1" applyFill="1" applyBorder="1" applyAlignment="1">
      <alignment horizontal="left" vertical="top" wrapText="1"/>
    </xf>
    <xf numFmtId="0" fontId="6" fillId="5" borderId="9" xfId="0" applyFont="1" applyFill="1" applyBorder="1" applyAlignment="1">
      <alignment horizontal="left" vertical="top" wrapText="1"/>
    </xf>
    <xf numFmtId="0" fontId="6" fillId="5" borderId="11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24" xfId="0" applyFont="1" applyBorder="1" applyAlignment="1">
      <alignment horizontal="left" vertical="center" wrapText="1"/>
    </xf>
    <xf numFmtId="0" fontId="21" fillId="5" borderId="8" xfId="0" applyFont="1" applyFill="1" applyBorder="1" applyAlignment="1">
      <alignment horizontal="left" vertical="top" wrapText="1"/>
    </xf>
    <xf numFmtId="0" fontId="21" fillId="5" borderId="9" xfId="0" applyFont="1" applyFill="1" applyBorder="1" applyAlignment="1">
      <alignment horizontal="left" vertical="top" wrapText="1"/>
    </xf>
    <xf numFmtId="0" fontId="21" fillId="5" borderId="11" xfId="0" applyFont="1" applyFill="1" applyBorder="1" applyAlignment="1">
      <alignment horizontal="left" vertical="top" wrapText="1"/>
    </xf>
    <xf numFmtId="0" fontId="0" fillId="0" borderId="24" xfId="0" applyFont="1" applyFill="1" applyBorder="1" applyAlignment="1">
      <alignment horizontal="left" vertical="center" wrapText="1"/>
    </xf>
    <xf numFmtId="0" fontId="22" fillId="6" borderId="8" xfId="0" applyFont="1" applyFill="1" applyBorder="1" applyAlignment="1">
      <alignment horizontal="left" vertical="top" wrapText="1"/>
    </xf>
    <xf numFmtId="0" fontId="22" fillId="6" borderId="9" xfId="0" applyFont="1" applyFill="1" applyBorder="1" applyAlignment="1">
      <alignment horizontal="left" vertical="top" wrapText="1"/>
    </xf>
    <xf numFmtId="0" fontId="22" fillId="6" borderId="11" xfId="0" applyFont="1" applyFill="1" applyBorder="1" applyAlignment="1">
      <alignment horizontal="left" vertical="top" wrapText="1"/>
    </xf>
    <xf numFmtId="0" fontId="24" fillId="0" borderId="16" xfId="33" applyFont="1" applyFill="1" applyBorder="1" applyAlignment="1" applyProtection="1">
      <alignment horizontal="center" vertical="center" wrapText="1"/>
    </xf>
    <xf numFmtId="0" fontId="24" fillId="0" borderId="17" xfId="33" applyFont="1" applyFill="1" applyBorder="1" applyAlignment="1" applyProtection="1">
      <alignment horizontal="center" vertical="center" wrapText="1"/>
    </xf>
    <xf numFmtId="0" fontId="24" fillId="0" borderId="26" xfId="33" applyFont="1" applyFill="1" applyBorder="1" applyAlignment="1" applyProtection="1">
      <alignment horizontal="center" vertical="center" wrapText="1"/>
    </xf>
    <xf numFmtId="0" fontId="24" fillId="0" borderId="27" xfId="33" applyFont="1" applyFill="1" applyBorder="1" applyAlignment="1" applyProtection="1">
      <alignment horizontal="center" vertical="center" wrapText="1"/>
    </xf>
    <xf numFmtId="0" fontId="24" fillId="0" borderId="28" xfId="33" applyFont="1" applyFill="1" applyBorder="1" applyAlignment="1" applyProtection="1">
      <alignment horizontal="center" vertical="center" wrapText="1"/>
    </xf>
    <xf numFmtId="0" fontId="24" fillId="0" borderId="29" xfId="33" applyFont="1" applyFill="1" applyBorder="1" applyAlignment="1" applyProtection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2" fontId="4" fillId="7" borderId="39" xfId="33" applyNumberFormat="1" applyFont="1" applyFill="1" applyBorder="1" applyAlignment="1" applyProtection="1">
      <alignment horizontal="center" vertical="center" wrapText="1"/>
    </xf>
    <xf numFmtId="2" fontId="4" fillId="7" borderId="40" xfId="33" applyNumberFormat="1" applyFont="1" applyFill="1" applyBorder="1" applyAlignment="1" applyProtection="1">
      <alignment horizontal="center" vertical="center" wrapText="1"/>
    </xf>
    <xf numFmtId="2" fontId="16" fillId="0" borderId="2" xfId="33" applyNumberFormat="1" applyBorder="1" applyAlignment="1" applyProtection="1">
      <alignment horizontal="center" vertical="center"/>
    </xf>
    <xf numFmtId="2" fontId="16" fillId="0" borderId="17" xfId="33" applyNumberFormat="1" applyBorder="1" applyAlignment="1" applyProtection="1">
      <alignment horizontal="center" vertical="center"/>
    </xf>
    <xf numFmtId="2" fontId="16" fillId="0" borderId="26" xfId="33" applyNumberFormat="1" applyBorder="1" applyAlignment="1" applyProtection="1">
      <alignment horizontal="center" vertical="center"/>
    </xf>
    <xf numFmtId="2" fontId="16" fillId="0" borderId="13" xfId="33" applyNumberFormat="1" applyBorder="1" applyAlignment="1" applyProtection="1">
      <alignment horizontal="center" vertical="center"/>
    </xf>
    <xf numFmtId="2" fontId="16" fillId="0" borderId="0" xfId="33" applyNumberFormat="1" applyBorder="1" applyAlignment="1" applyProtection="1">
      <alignment horizontal="center" vertical="center"/>
    </xf>
    <xf numFmtId="2" fontId="16" fillId="0" borderId="20" xfId="33" applyNumberFormat="1" applyBorder="1" applyAlignment="1" applyProtection="1">
      <alignment horizontal="center" vertical="center"/>
    </xf>
    <xf numFmtId="2" fontId="16" fillId="0" borderId="43" xfId="33" applyNumberFormat="1" applyBorder="1" applyAlignment="1" applyProtection="1">
      <alignment horizontal="center" vertical="center"/>
    </xf>
    <xf numFmtId="2" fontId="16" fillId="0" borderId="28" xfId="33" applyNumberFormat="1" applyBorder="1" applyAlignment="1" applyProtection="1">
      <alignment horizontal="center" vertical="center"/>
    </xf>
    <xf numFmtId="2" fontId="16" fillId="0" borderId="29" xfId="33" applyNumberFormat="1" applyBorder="1" applyAlignment="1" applyProtection="1">
      <alignment horizontal="center" vertical="center"/>
    </xf>
    <xf numFmtId="0" fontId="0" fillId="0" borderId="8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17" fillId="0" borderId="8" xfId="0" applyFont="1" applyFill="1" applyBorder="1" applyAlignment="1">
      <alignment horizontal="left" vertical="top" wrapText="1"/>
    </xf>
    <xf numFmtId="0" fontId="17" fillId="0" borderId="24" xfId="0" applyFont="1" applyFill="1" applyBorder="1" applyAlignment="1">
      <alignment horizontal="left" vertical="top" wrapText="1"/>
    </xf>
  </cellXfs>
  <cellStyles count="40">
    <cellStyle name="Excel Built-in Comma" xfId="1"/>
    <cellStyle name="Excel Built-in Comma 10" xfId="2"/>
    <cellStyle name="Excel Built-in Comma 11" xfId="3"/>
    <cellStyle name="Excel Built-in Comma 12" xfId="4"/>
    <cellStyle name="Excel Built-in Comma 13" xfId="5"/>
    <cellStyle name="Excel Built-in Comma 2" xfId="6"/>
    <cellStyle name="Excel Built-in Comma 3" xfId="7"/>
    <cellStyle name="Excel Built-in Comma 4" xfId="8"/>
    <cellStyle name="Excel Built-in Comma 5" xfId="9"/>
    <cellStyle name="Excel Built-in Comma 6" xfId="10"/>
    <cellStyle name="Excel Built-in Comma 8" xfId="11"/>
    <cellStyle name="Excel Built-in Comma 9" xfId="12"/>
    <cellStyle name="Excel Built-in Normal" xfId="13"/>
    <cellStyle name="Excel Built-in Normal 1" xfId="14"/>
    <cellStyle name="Excel Built-in Normal 10" xfId="15"/>
    <cellStyle name="Excel Built-in Normal 11" xfId="16"/>
    <cellStyle name="Excel Built-in Normal 12" xfId="17"/>
    <cellStyle name="Excel Built-in Normal 13" xfId="18"/>
    <cellStyle name="Excel Built-in Normal 17" xfId="19"/>
    <cellStyle name="Excel Built-in Normal 18" xfId="20"/>
    <cellStyle name="Excel Built-in Normal 19" xfId="21"/>
    <cellStyle name="Excel Built-in Normal 2" xfId="22"/>
    <cellStyle name="Excel Built-in Normal 20" xfId="23"/>
    <cellStyle name="Excel Built-in Normal 22" xfId="24"/>
    <cellStyle name="Excel Built-in Normal 23" xfId="25"/>
    <cellStyle name="Excel Built-in Normal 3" xfId="26"/>
    <cellStyle name="Excel Built-in Normal 4" xfId="27"/>
    <cellStyle name="Excel Built-in Normal 5" xfId="28"/>
    <cellStyle name="Excel Built-in Normal 6" xfId="29"/>
    <cellStyle name="Excel Built-in Normal 8" xfId="30"/>
    <cellStyle name="Excel Built-in Normal 9" xfId="31"/>
    <cellStyle name="Excel Built-in Percent" xfId="32"/>
    <cellStyle name="Гиперссылка" xfId="33" builtinId="8"/>
    <cellStyle name="Обычный" xfId="0" builtinId="0"/>
    <cellStyle name="Обычный 2" xfId="34"/>
    <cellStyle name="Обычный 3 20" xfId="35"/>
    <cellStyle name="Обычный 3 22" xfId="36"/>
    <cellStyle name="Обычный 3 23" xfId="37"/>
    <cellStyle name="Финансовый 2" xfId="38"/>
    <cellStyle name="Финансовый 4" xfId="3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80;&#1090;&#1077;&#1094;"/><Relationship Id="rId13" Type="http://schemas.openxmlformats.org/officeDocument/2006/relationships/image" Target="../media/image7.jpeg"/><Relationship Id="rId18" Type="http://schemas.openxmlformats.org/officeDocument/2006/relationships/hyperlink" Target="#&#1054;&#1076;&#1077;&#1103;&#1083;&#1072;"/><Relationship Id="rId26" Type="http://schemas.openxmlformats.org/officeDocument/2006/relationships/image" Target="../media/image14.png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hyperlink" Target="#&#1055;&#1086;&#1087;&#1083;&#1080;&#1085;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2" Type="http://schemas.openxmlformats.org/officeDocument/2006/relationships/hyperlink" Target="#&#1041;&#1103;&#1079;&#1100;_&#1069;&#1082;&#1086;&#1085;&#1086;&#1084;"/><Relationship Id="rId16" Type="http://schemas.openxmlformats.org/officeDocument/2006/relationships/hyperlink" Target="#&#1050;&#1086;&#1084;&#1087;&#1083;&#1077;&#1082;&#1090;&#1099;_&#1087;&#1086;&#1089;&#1090;&#1077;&#1083;&#1100;&#1085;&#1086;&#1075;&#1086;_&#1073;&#1077;&#1083;&#1100;&#1103;_&#8221;&#1047;&#1080;&#1084;&#1072;_&#1051;&#1077;&#1090;&#1086;&#8221;_&#1087;&#1086;&#1087;&#1083;&#1080;&#1085;__&#1096;&#1077;&#1083;&#1082;"/><Relationship Id="rId20" Type="http://schemas.openxmlformats.org/officeDocument/2006/relationships/hyperlink" Target="#&#1055;&#1086;&#1076;&#1091;&#1096;&#1082;&#1080;"/><Relationship Id="rId29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hyperlink" Target="#&#1041;&#1103;&#1079;&#1100;_&#1043;&#1054;&#1057;&#1058;"/><Relationship Id="rId11" Type="http://schemas.openxmlformats.org/officeDocument/2006/relationships/image" Target="../media/image6.jpeg"/><Relationship Id="rId24" Type="http://schemas.openxmlformats.org/officeDocument/2006/relationships/hyperlink" Target="#&#1055;&#1088;&#1077;&#1076;&#1083;&#1086;&#1078;&#1077;&#1085;&#1080;&#1077;_&#1076;&#1083;&#1103;_&#1075;&#1086;&#1089;&#1090;&#1080;&#1085;&#1080;&#1095;&#1085;&#1099;&#1093;_&#1080;_&#1073;&#1086;&#1083;&#1100;&#1085;&#1080;&#1095;&#1085;&#1099;&#1093;_&#1082;&#1086;&#1084;&#1087;&#1083;&#1077;&#1082;&#1089;&#1086;&#1074;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hyperlink" Target="mailto:zakaz@ivbest.ru?subject=&#1047;&#1072;&#1082;&#1072;&#1079;%20&#1087;&#1086;%20&#1087;&#1088;&#1072;&#1081;&#1089;&#1091;" TargetMode="External"/><Relationship Id="rId10" Type="http://schemas.openxmlformats.org/officeDocument/2006/relationships/hyperlink" Target="#&#1057;&#1072;&#1090;&#1080;&#1085;"/><Relationship Id="rId19" Type="http://schemas.openxmlformats.org/officeDocument/2006/relationships/image" Target="../media/image10.jpeg"/><Relationship Id="rId31" Type="http://schemas.openxmlformats.org/officeDocument/2006/relationships/image" Target="../media/image17.jpeg"/><Relationship Id="rId4" Type="http://schemas.openxmlformats.org/officeDocument/2006/relationships/hyperlink" Target="#&#1041;&#1103;&#1079;&#1100;_&#1051;&#1102;&#1082;&#1089;"/><Relationship Id="rId9" Type="http://schemas.openxmlformats.org/officeDocument/2006/relationships/image" Target="../media/image5.jpeg"/><Relationship Id="rId14" Type="http://schemas.openxmlformats.org/officeDocument/2006/relationships/hyperlink" Target="#&#1055;&#1086;&#1083;&#1080;&#1082;&#1086;&#1090;&#1090;&#1086;&#1085;"/><Relationship Id="rId22" Type="http://schemas.openxmlformats.org/officeDocument/2006/relationships/hyperlink" Target="#&#1055;&#1086;&#1083;&#1086;&#1090;&#1077;&#1085;&#1094;&#1072;_&#1074;&#1072;&#1092;&#1077;&#1083;&#1100;&#1085;&#1099;&#1077;"/><Relationship Id="rId27" Type="http://schemas.openxmlformats.org/officeDocument/2006/relationships/image" Target="../media/image15.png"/><Relationship Id="rId30" Type="http://schemas.openxmlformats.org/officeDocument/2006/relationships/hyperlink" Target="http://ivbes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42;&#1077;&#1090;&#1086;&#1096;&#1100;"/><Relationship Id="rId2" Type="http://schemas.openxmlformats.org/officeDocument/2006/relationships/image" Target="../media/image19.emf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emf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8283</xdr:colOff>
      <xdr:row>1</xdr:row>
      <xdr:rowOff>22358</xdr:rowOff>
    </xdr:from>
    <xdr:to>
      <xdr:col>5</xdr:col>
      <xdr:colOff>1448125</xdr:colOff>
      <xdr:row>4</xdr:row>
      <xdr:rowOff>49696</xdr:rowOff>
    </xdr:to>
    <xdr:pic>
      <xdr:nvPicPr>
        <xdr:cNvPr id="342934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805" y="47206"/>
          <a:ext cx="8877624" cy="1335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457200</xdr:rowOff>
    </xdr:from>
    <xdr:to>
      <xdr:col>4</xdr:col>
      <xdr:colOff>86140</xdr:colOff>
      <xdr:row>4</xdr:row>
      <xdr:rowOff>125482</xdr:rowOff>
    </xdr:to>
    <xdr:sp macro="" textlink="">
      <xdr:nvSpPr>
        <xdr:cNvPr id="342926" name="AutoShape 1662"/>
        <xdr:cNvSpPr>
          <a:spLocks noChangeAspect="1" noChangeArrowheads="1"/>
        </xdr:cNvSpPr>
      </xdr:nvSpPr>
      <xdr:spPr bwMode="auto">
        <a:xfrm>
          <a:off x="5572125" y="752475"/>
          <a:ext cx="1057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0</xdr:colOff>
      <xdr:row>1</xdr:row>
      <xdr:rowOff>78105</xdr:rowOff>
    </xdr:from>
    <xdr:ext cx="5343251" cy="1308801"/>
    <xdr:sp macro="" textlink="">
      <xdr:nvSpPr>
        <xdr:cNvPr id="92" name="TextBox 91"/>
        <xdr:cNvSpPr txBox="1"/>
      </xdr:nvSpPr>
      <xdr:spPr>
        <a:xfrm>
          <a:off x="5181600" y="76200"/>
          <a:ext cx="4884420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</xdr:row>
      <xdr:rowOff>19878</xdr:rowOff>
    </xdr:from>
    <xdr:ext cx="4175729" cy="1489006"/>
    <xdr:sp macro="" textlink="">
      <xdr:nvSpPr>
        <xdr:cNvPr id="18" name="TextBox 17"/>
        <xdr:cNvSpPr txBox="1"/>
      </xdr:nvSpPr>
      <xdr:spPr>
        <a:xfrm>
          <a:off x="5746308" y="44726"/>
          <a:ext cx="4325344" cy="15041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4073207" cy="1168941"/>
    <xdr:sp macro="" textlink="">
      <xdr:nvSpPr>
        <xdr:cNvPr id="13" name="Прямоугольник 12"/>
        <xdr:cNvSpPr/>
      </xdr:nvSpPr>
      <xdr:spPr>
        <a:xfrm>
          <a:off x="5307495" y="0"/>
          <a:ext cx="4002158" cy="1186070"/>
        </a:xfrm>
        <a:prstGeom prst="rect">
          <a:avLst/>
        </a:prstGeom>
        <a:noFill/>
        <a:ln>
          <a:noFill/>
        </a:ln>
        <a:effectLst>
          <a:outerShdw blurRad="50800" dist="50800" dir="5400000" algn="ctr" rotWithShape="0">
            <a:schemeClr val="tx1"/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endParaRPr lang="ru-RU" sz="9600" b="1" i="0" u="none" strike="noStrike" baseline="0">
            <a:solidFill>
              <a:srgbClr val="C0DCC0"/>
            </a:solidFill>
            <a:latin typeface="Calibri"/>
          </a:endParaRPr>
        </a:p>
      </xdr:txBody>
    </xdr:sp>
    <xdr:clientData/>
  </xdr:oneCellAnchor>
  <xdr:twoCellAnchor editAs="oneCell">
    <xdr:from>
      <xdr:col>3</xdr:col>
      <xdr:colOff>331315</xdr:colOff>
      <xdr:row>2</xdr:row>
      <xdr:rowOff>79003</xdr:rowOff>
    </xdr:from>
    <xdr:to>
      <xdr:col>4</xdr:col>
      <xdr:colOff>711623</xdr:colOff>
      <xdr:row>2</xdr:row>
      <xdr:rowOff>283232</xdr:rowOff>
    </xdr:to>
    <xdr:pic>
      <xdr:nvPicPr>
        <xdr:cNvPr id="11" name="Рисунок 10" descr="Кнопка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12815" y="368894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3</xdr:col>
      <xdr:colOff>334621</xdr:colOff>
      <xdr:row>2</xdr:row>
      <xdr:rowOff>330799</xdr:rowOff>
    </xdr:from>
    <xdr:to>
      <xdr:col>4</xdr:col>
      <xdr:colOff>714929</xdr:colOff>
      <xdr:row>2</xdr:row>
      <xdr:rowOff>535028</xdr:rowOff>
    </xdr:to>
    <xdr:pic>
      <xdr:nvPicPr>
        <xdr:cNvPr id="12" name="Рисунок 11" descr="Кнопка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16121" y="620690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3</xdr:col>
      <xdr:colOff>337612</xdr:colOff>
      <xdr:row>2</xdr:row>
      <xdr:rowOff>590784</xdr:rowOff>
    </xdr:from>
    <xdr:to>
      <xdr:col>4</xdr:col>
      <xdr:colOff>715579</xdr:colOff>
      <xdr:row>2</xdr:row>
      <xdr:rowOff>794658</xdr:rowOff>
    </xdr:to>
    <xdr:pic>
      <xdr:nvPicPr>
        <xdr:cNvPr id="14" name="Рисунок 13" descr="Кнопка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19112" y="880675"/>
          <a:ext cx="1347032" cy="203874"/>
        </a:xfrm>
        <a:prstGeom prst="rect">
          <a:avLst/>
        </a:prstGeom>
      </xdr:spPr>
    </xdr:pic>
    <xdr:clientData/>
  </xdr:twoCellAnchor>
  <xdr:twoCellAnchor editAs="oneCell">
    <xdr:from>
      <xdr:col>3</xdr:col>
      <xdr:colOff>341233</xdr:colOff>
      <xdr:row>2</xdr:row>
      <xdr:rowOff>850957</xdr:rowOff>
    </xdr:from>
    <xdr:to>
      <xdr:col>4</xdr:col>
      <xdr:colOff>721541</xdr:colOff>
      <xdr:row>4</xdr:row>
      <xdr:rowOff>11577</xdr:rowOff>
    </xdr:to>
    <xdr:pic>
      <xdr:nvPicPr>
        <xdr:cNvPr id="15" name="Рисунок 14" descr="Кнопка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22733" y="1140848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4</xdr:col>
      <xdr:colOff>823300</xdr:colOff>
      <xdr:row>2</xdr:row>
      <xdr:rowOff>82358</xdr:rowOff>
    </xdr:from>
    <xdr:to>
      <xdr:col>4</xdr:col>
      <xdr:colOff>2172673</xdr:colOff>
      <xdr:row>2</xdr:row>
      <xdr:rowOff>286587</xdr:rowOff>
    </xdr:to>
    <xdr:pic>
      <xdr:nvPicPr>
        <xdr:cNvPr id="16" name="Рисунок 15" descr="Кнопка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73865" y="372249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4</xdr:col>
      <xdr:colOff>826606</xdr:colOff>
      <xdr:row>2</xdr:row>
      <xdr:rowOff>334154</xdr:rowOff>
    </xdr:from>
    <xdr:to>
      <xdr:col>4</xdr:col>
      <xdr:colOff>2175979</xdr:colOff>
      <xdr:row>2</xdr:row>
      <xdr:rowOff>538383</xdr:rowOff>
    </xdr:to>
    <xdr:pic>
      <xdr:nvPicPr>
        <xdr:cNvPr id="17" name="Рисунок 16" descr="Кнопка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77171" y="624045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4</xdr:col>
      <xdr:colOff>831642</xdr:colOff>
      <xdr:row>2</xdr:row>
      <xdr:rowOff>604114</xdr:rowOff>
    </xdr:from>
    <xdr:to>
      <xdr:col>4</xdr:col>
      <xdr:colOff>2181015</xdr:colOff>
      <xdr:row>2</xdr:row>
      <xdr:rowOff>808343</xdr:rowOff>
    </xdr:to>
    <xdr:pic>
      <xdr:nvPicPr>
        <xdr:cNvPr id="20" name="Рисунок 19" descr="Кнопка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82207" y="894005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4</xdr:col>
      <xdr:colOff>834948</xdr:colOff>
      <xdr:row>2</xdr:row>
      <xdr:rowOff>855910</xdr:rowOff>
    </xdr:from>
    <xdr:to>
      <xdr:col>4</xdr:col>
      <xdr:colOff>2184321</xdr:colOff>
      <xdr:row>4</xdr:row>
      <xdr:rowOff>16530</xdr:rowOff>
    </xdr:to>
    <xdr:pic>
      <xdr:nvPicPr>
        <xdr:cNvPr id="21" name="Рисунок 20" descr="Кнопка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85513" y="1145801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5</xdr:col>
      <xdr:colOff>59684</xdr:colOff>
      <xdr:row>2</xdr:row>
      <xdr:rowOff>80661</xdr:rowOff>
    </xdr:from>
    <xdr:to>
      <xdr:col>5</xdr:col>
      <xdr:colOff>1409057</xdr:colOff>
      <xdr:row>2</xdr:row>
      <xdr:rowOff>284890</xdr:rowOff>
    </xdr:to>
    <xdr:pic>
      <xdr:nvPicPr>
        <xdr:cNvPr id="22" name="Рисунок 21" descr="Кнопка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9988" y="370552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5</xdr:col>
      <xdr:colOff>62990</xdr:colOff>
      <xdr:row>2</xdr:row>
      <xdr:rowOff>340740</xdr:rowOff>
    </xdr:from>
    <xdr:to>
      <xdr:col>5</xdr:col>
      <xdr:colOff>1412363</xdr:colOff>
      <xdr:row>2</xdr:row>
      <xdr:rowOff>544969</xdr:rowOff>
    </xdr:to>
    <xdr:pic>
      <xdr:nvPicPr>
        <xdr:cNvPr id="23" name="Рисунок 22" descr="Кнопка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33294" y="630631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5</xdr:col>
      <xdr:colOff>64672</xdr:colOff>
      <xdr:row>2</xdr:row>
      <xdr:rowOff>599184</xdr:rowOff>
    </xdr:from>
    <xdr:to>
      <xdr:col>5</xdr:col>
      <xdr:colOff>1414045</xdr:colOff>
      <xdr:row>2</xdr:row>
      <xdr:rowOff>803413</xdr:rowOff>
    </xdr:to>
    <xdr:pic>
      <xdr:nvPicPr>
        <xdr:cNvPr id="24" name="Рисунок 23" descr="Кнопка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634976" y="889075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5</xdr:col>
      <xdr:colOff>67978</xdr:colOff>
      <xdr:row>2</xdr:row>
      <xdr:rowOff>859263</xdr:rowOff>
    </xdr:from>
    <xdr:to>
      <xdr:col>5</xdr:col>
      <xdr:colOff>1417351</xdr:colOff>
      <xdr:row>4</xdr:row>
      <xdr:rowOff>19883</xdr:rowOff>
    </xdr:to>
    <xdr:pic>
      <xdr:nvPicPr>
        <xdr:cNvPr id="25" name="Рисунок 24" descr="Кнопка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38282" y="1149154"/>
          <a:ext cx="1349373" cy="204229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157</xdr:row>
      <xdr:rowOff>0</xdr:rowOff>
    </xdr:from>
    <xdr:to>
      <xdr:col>5</xdr:col>
      <xdr:colOff>1449456</xdr:colOff>
      <xdr:row>160</xdr:row>
      <xdr:rowOff>110986</xdr:rowOff>
    </xdr:to>
    <xdr:pic>
      <xdr:nvPicPr>
        <xdr:cNvPr id="28" name="Рисунок 27" descr="footer8gree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2521" y="24450261"/>
          <a:ext cx="8887239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630115</xdr:colOff>
      <xdr:row>1</xdr:row>
      <xdr:rowOff>0</xdr:rowOff>
    </xdr:from>
    <xdr:to>
      <xdr:col>5</xdr:col>
      <xdr:colOff>168526</xdr:colOff>
      <xdr:row>2</xdr:row>
      <xdr:rowOff>102577</xdr:rowOff>
    </xdr:to>
    <xdr:pic>
      <xdr:nvPicPr>
        <xdr:cNvPr id="29" name="Рисунок 28" descr="Навигация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986096" y="29308"/>
          <a:ext cx="1758468" cy="366346"/>
        </a:xfrm>
        <a:prstGeom prst="rect">
          <a:avLst/>
        </a:prstGeom>
      </xdr:spPr>
    </xdr:pic>
    <xdr:clientData/>
  </xdr:twoCellAnchor>
  <xdr:twoCellAnchor editAs="oneCell">
    <xdr:from>
      <xdr:col>3</xdr:col>
      <xdr:colOff>334621</xdr:colOff>
      <xdr:row>2</xdr:row>
      <xdr:rowOff>327613</xdr:rowOff>
    </xdr:from>
    <xdr:to>
      <xdr:col>4</xdr:col>
      <xdr:colOff>714929</xdr:colOff>
      <xdr:row>2</xdr:row>
      <xdr:rowOff>531842</xdr:rowOff>
    </xdr:to>
    <xdr:pic>
      <xdr:nvPicPr>
        <xdr:cNvPr id="30" name="Рисунок 29" descr="Кнопка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16121" y="620690"/>
          <a:ext cx="1354789" cy="204229"/>
        </a:xfrm>
        <a:prstGeom prst="rect">
          <a:avLst/>
        </a:prstGeom>
      </xdr:spPr>
    </xdr:pic>
    <xdr:clientData/>
  </xdr:twoCellAnchor>
  <xdr:twoCellAnchor editAs="oneCell">
    <xdr:from>
      <xdr:col>1</xdr:col>
      <xdr:colOff>6153</xdr:colOff>
      <xdr:row>3</xdr:row>
      <xdr:rowOff>40397</xdr:rowOff>
    </xdr:from>
    <xdr:to>
      <xdr:col>1</xdr:col>
      <xdr:colOff>1355523</xdr:colOff>
      <xdr:row>4</xdr:row>
      <xdr:rowOff>90761</xdr:rowOff>
    </xdr:to>
    <xdr:pic>
      <xdr:nvPicPr>
        <xdr:cNvPr id="31" name="Рисунок 30" descr="Кнопка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8038" y="1227359"/>
          <a:ext cx="1349370" cy="204229"/>
        </a:xfrm>
        <a:prstGeom prst="rect">
          <a:avLst/>
        </a:prstGeom>
      </xdr:spPr>
    </xdr:pic>
    <xdr:clientData/>
  </xdr:twoCellAnchor>
  <xdr:twoCellAnchor editAs="oneCell">
    <xdr:from>
      <xdr:col>1</xdr:col>
      <xdr:colOff>2876842</xdr:colOff>
      <xdr:row>3</xdr:row>
      <xdr:rowOff>31605</xdr:rowOff>
    </xdr:from>
    <xdr:to>
      <xdr:col>2</xdr:col>
      <xdr:colOff>1090289</xdr:colOff>
      <xdr:row>4</xdr:row>
      <xdr:rowOff>81968</xdr:rowOff>
    </xdr:to>
    <xdr:pic>
      <xdr:nvPicPr>
        <xdr:cNvPr id="32" name="Рисунок 31" descr="Кнопка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008727" y="1218567"/>
          <a:ext cx="1349370" cy="2042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130175</xdr:colOff>
      <xdr:row>1</xdr:row>
      <xdr:rowOff>187680</xdr:rowOff>
    </xdr:from>
    <xdr:to>
      <xdr:col>0</xdr:col>
      <xdr:colOff>1009790</xdr:colOff>
      <xdr:row>2</xdr:row>
      <xdr:rowOff>761989</xdr:rowOff>
    </xdr:to>
    <xdr:pic>
      <xdr:nvPicPr>
        <xdr:cNvPr id="2" name="Рисунок 1" descr="logoprice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555" y="216255"/>
          <a:ext cx="887544" cy="84100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605597</xdr:colOff>
      <xdr:row>2</xdr:row>
      <xdr:rowOff>415925</xdr:rowOff>
    </xdr:from>
    <xdr:to>
      <xdr:col>6</xdr:col>
      <xdr:colOff>620594</xdr:colOff>
      <xdr:row>3</xdr:row>
      <xdr:rowOff>107811</xdr:rowOff>
    </xdr:to>
    <xdr:pic>
      <xdr:nvPicPr>
        <xdr:cNvPr id="3" name="Picture 990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accent4">
              <a:tint val="45000"/>
              <a:satMod val="400000"/>
            </a:schemeClr>
          </a:duotone>
          <a:lum bright="14000" contrast="42000"/>
        </a:blip>
        <a:srcRect/>
        <a:stretch>
          <a:fillRect/>
        </a:stretch>
      </xdr:blipFill>
      <xdr:spPr bwMode="auto">
        <a:xfrm>
          <a:off x="5238888" y="708467"/>
          <a:ext cx="985288" cy="70567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171450</xdr:colOff>
      <xdr:row>2</xdr:row>
      <xdr:rowOff>457200</xdr:rowOff>
    </xdr:from>
    <xdr:to>
      <xdr:col>5</xdr:col>
      <xdr:colOff>381000</xdr:colOff>
      <xdr:row>4</xdr:row>
      <xdr:rowOff>9525</xdr:rowOff>
    </xdr:to>
    <xdr:sp macro="" textlink="">
      <xdr:nvSpPr>
        <xdr:cNvPr id="343546" name="AutoShape 1662"/>
        <xdr:cNvSpPr>
          <a:spLocks noChangeAspect="1" noChangeArrowheads="1"/>
        </xdr:cNvSpPr>
      </xdr:nvSpPr>
      <xdr:spPr bwMode="auto">
        <a:xfrm>
          <a:off x="4333875" y="752475"/>
          <a:ext cx="1047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560310</xdr:colOff>
      <xdr:row>1</xdr:row>
      <xdr:rowOff>40592</xdr:rowOff>
    </xdr:from>
    <xdr:to>
      <xdr:col>15</xdr:col>
      <xdr:colOff>280705</xdr:colOff>
      <xdr:row>3</xdr:row>
      <xdr:rowOff>103596</xdr:rowOff>
    </xdr:to>
    <xdr:sp macro="" textlink="">
      <xdr:nvSpPr>
        <xdr:cNvPr id="5" name="Прямоугольник 4"/>
        <xdr:cNvSpPr/>
      </xdr:nvSpPr>
      <xdr:spPr>
        <a:xfrm>
          <a:off x="6213025" y="60470"/>
          <a:ext cx="5059973" cy="13418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rtl="0">
            <a:defRPr sz="1000"/>
          </a:pPr>
          <a:r>
            <a:rPr lang="ru-RU" sz="2800" b="1" i="0" u="none" strike="noStrike" baseline="0">
              <a:solidFill>
                <a:srgbClr val="4A3285"/>
              </a:solidFill>
              <a:latin typeface="Calibri"/>
              <a:cs typeface="Calibri"/>
            </a:rPr>
            <a:t>ЛОСКУТ И</a:t>
          </a: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4A3285"/>
              </a:solidFill>
              <a:latin typeface="Calibri"/>
              <a:cs typeface="Calibri"/>
            </a:rPr>
            <a:t> РАСПРОДАЖИ</a:t>
          </a:r>
        </a:p>
      </xdr:txBody>
    </xdr:sp>
    <xdr:clientData/>
  </xdr:twoCellAnchor>
  <xdr:twoCellAnchor>
    <xdr:from>
      <xdr:col>5</xdr:col>
      <xdr:colOff>327660</xdr:colOff>
      <xdr:row>1</xdr:row>
      <xdr:rowOff>116205</xdr:rowOff>
    </xdr:from>
    <xdr:to>
      <xdr:col>13</xdr:col>
      <xdr:colOff>35968</xdr:colOff>
      <xdr:row>3</xdr:row>
      <xdr:rowOff>68608</xdr:rowOff>
    </xdr:to>
    <xdr:sp macro="" textlink="">
      <xdr:nvSpPr>
        <xdr:cNvPr id="7" name="Прямоугольник 6"/>
        <xdr:cNvSpPr/>
      </xdr:nvSpPr>
      <xdr:spPr>
        <a:xfrm>
          <a:off x="5429250" y="144780"/>
          <a:ext cx="5339795" cy="122875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oneCellAnchor>
    <xdr:from>
      <xdr:col>5</xdr:col>
      <xdr:colOff>325755</xdr:colOff>
      <xdr:row>1</xdr:row>
      <xdr:rowOff>78105</xdr:rowOff>
    </xdr:from>
    <xdr:ext cx="5099639" cy="1308801"/>
    <xdr:sp macro="" textlink="">
      <xdr:nvSpPr>
        <xdr:cNvPr id="8" name="TextBox 7"/>
        <xdr:cNvSpPr txBox="1"/>
      </xdr:nvSpPr>
      <xdr:spPr>
        <a:xfrm>
          <a:off x="5370195" y="106680"/>
          <a:ext cx="5006096" cy="1308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87678</xdr:colOff>
      <xdr:row>2</xdr:row>
      <xdr:rowOff>594</xdr:rowOff>
    </xdr:from>
    <xdr:to>
      <xdr:col>0</xdr:col>
      <xdr:colOff>938356</xdr:colOff>
      <xdr:row>2</xdr:row>
      <xdr:rowOff>803875</xdr:rowOff>
    </xdr:to>
    <xdr:pic>
      <xdr:nvPicPr>
        <xdr:cNvPr id="2" name="Рисунок 1" descr="logoprice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48" y="290154"/>
          <a:ext cx="784844" cy="8032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361687</xdr:colOff>
      <xdr:row>2</xdr:row>
      <xdr:rowOff>722855</xdr:rowOff>
    </xdr:from>
    <xdr:to>
      <xdr:col>6</xdr:col>
      <xdr:colOff>409747</xdr:colOff>
      <xdr:row>5</xdr:row>
      <xdr:rowOff>38586</xdr:rowOff>
    </xdr:to>
    <xdr:pic>
      <xdr:nvPicPr>
        <xdr:cNvPr id="3" name="Picture 990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32000" contrast="-2000"/>
          <a:grayscl/>
          <a:biLevel thresh="50000"/>
        </a:blip>
        <a:srcRect/>
        <a:stretch>
          <a:fillRect/>
        </a:stretch>
      </xdr:blipFill>
      <xdr:spPr bwMode="auto">
        <a:xfrm>
          <a:off x="4908011" y="1007777"/>
          <a:ext cx="1052121" cy="64942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171450</xdr:colOff>
      <xdr:row>2</xdr:row>
      <xdr:rowOff>457200</xdr:rowOff>
    </xdr:from>
    <xdr:to>
      <xdr:col>5</xdr:col>
      <xdr:colOff>514350</xdr:colOff>
      <xdr:row>4</xdr:row>
      <xdr:rowOff>9525</xdr:rowOff>
    </xdr:to>
    <xdr:sp macro="" textlink="">
      <xdr:nvSpPr>
        <xdr:cNvPr id="344738" name="AutoShape 1662"/>
        <xdr:cNvSpPr>
          <a:spLocks noChangeAspect="1" noChangeArrowheads="1"/>
        </xdr:cNvSpPr>
      </xdr:nvSpPr>
      <xdr:spPr bwMode="auto">
        <a:xfrm>
          <a:off x="4352925" y="752475"/>
          <a:ext cx="1057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441097</xdr:colOff>
      <xdr:row>1</xdr:row>
      <xdr:rowOff>187277</xdr:rowOff>
    </xdr:from>
    <xdr:to>
      <xdr:col>12</xdr:col>
      <xdr:colOff>47055</xdr:colOff>
      <xdr:row>4</xdr:row>
      <xdr:rowOff>76528</xdr:rowOff>
    </xdr:to>
    <xdr:sp macro="" textlink="">
      <xdr:nvSpPr>
        <xdr:cNvPr id="5" name="Прямоугольник 4">
          <a:hlinkClick xmlns:r="http://schemas.openxmlformats.org/officeDocument/2006/relationships" r:id="rId3"/>
        </xdr:cNvPr>
        <xdr:cNvSpPr/>
      </xdr:nvSpPr>
      <xdr:spPr>
        <a:xfrm>
          <a:off x="6006844" y="182390"/>
          <a:ext cx="4258094" cy="135938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t"/>
        <a:lstStyle/>
        <a:p>
          <a:endParaRPr lang="ru-RU"/>
        </a:p>
      </xdr:txBody>
    </xdr:sp>
    <xdr:clientData/>
  </xdr:twoCellAnchor>
  <xdr:twoCellAnchor>
    <xdr:from>
      <xdr:col>6</xdr:col>
      <xdr:colOff>34042</xdr:colOff>
      <xdr:row>1</xdr:row>
      <xdr:rowOff>262890</xdr:rowOff>
    </xdr:from>
    <xdr:to>
      <xdr:col>13</xdr:col>
      <xdr:colOff>283029</xdr:colOff>
      <xdr:row>4</xdr:row>
      <xdr:rowOff>39219</xdr:rowOff>
    </xdr:to>
    <xdr:sp macro="" textlink="">
      <xdr:nvSpPr>
        <xdr:cNvPr id="7" name="Прямоугольник 6"/>
        <xdr:cNvSpPr/>
      </xdr:nvSpPr>
      <xdr:spPr>
        <a:xfrm>
          <a:off x="5613124" y="265623"/>
          <a:ext cx="5351062" cy="12388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oneCellAnchor>
    <xdr:from>
      <xdr:col>5</xdr:col>
      <xdr:colOff>325755</xdr:colOff>
      <xdr:row>1</xdr:row>
      <xdr:rowOff>78105</xdr:rowOff>
    </xdr:from>
    <xdr:ext cx="5343251" cy="1308801"/>
    <xdr:sp macro="" textlink="">
      <xdr:nvSpPr>
        <xdr:cNvPr id="8" name="TextBox 7"/>
        <xdr:cNvSpPr txBox="1"/>
      </xdr:nvSpPr>
      <xdr:spPr>
        <a:xfrm>
          <a:off x="4865370" y="100965"/>
          <a:ext cx="5357124" cy="1308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606702</xdr:colOff>
      <xdr:row>2</xdr:row>
      <xdr:rowOff>828</xdr:rowOff>
    </xdr:from>
    <xdr:ext cx="4028150" cy="1186690"/>
    <xdr:sp macro="" textlink="">
      <xdr:nvSpPr>
        <xdr:cNvPr id="17" name="TextBox 16"/>
        <xdr:cNvSpPr txBox="1"/>
      </xdr:nvSpPr>
      <xdr:spPr>
        <a:xfrm>
          <a:off x="6161019" y="253365"/>
          <a:ext cx="3985851" cy="12286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ru-RU" sz="2000" b="1"/>
            <a:t>Все</a:t>
          </a:r>
          <a:r>
            <a:rPr lang="ru-RU" sz="2000" b="1" baseline="0"/>
            <a:t> цены указаны с</a:t>
          </a:r>
        </a:p>
        <a:p>
          <a:pPr algn="ctr"/>
          <a:r>
            <a:rPr lang="ru-RU" sz="2000" b="1" baseline="0"/>
            <a:t>нулевой ставкой НДС</a:t>
          </a:r>
        </a:p>
        <a:p>
          <a:pPr algn="ctr"/>
          <a:r>
            <a:rPr lang="ru-RU" sz="2000" b="1" baseline="0"/>
            <a:t>на условиях </a:t>
          </a:r>
          <a:r>
            <a:rPr lang="en-US" sz="2000" b="1" baseline="0"/>
            <a:t>FCA</a:t>
          </a:r>
          <a:r>
            <a:rPr lang="ru-RU" sz="2000" b="1" baseline="0"/>
            <a:t> </a:t>
          </a:r>
          <a:endParaRPr lang="ru-RU" sz="2000" b="1"/>
        </a:p>
      </xdr:txBody>
    </xdr:sp>
    <xdr:clientData/>
  </xdr:oneCellAnchor>
  <xdr:twoCellAnchor>
    <xdr:from>
      <xdr:col>6</xdr:col>
      <xdr:colOff>443617</xdr:colOff>
      <xdr:row>2</xdr:row>
      <xdr:rowOff>26421</xdr:rowOff>
    </xdr:from>
    <xdr:to>
      <xdr:col>14</xdr:col>
      <xdr:colOff>419812</xdr:colOff>
      <xdr:row>4</xdr:row>
      <xdr:rowOff>77272</xdr:rowOff>
    </xdr:to>
    <xdr:sp macro="" textlink="">
      <xdr:nvSpPr>
        <xdr:cNvPr id="15" name="Прямоугольник 14"/>
        <xdr:cNvSpPr/>
      </xdr:nvSpPr>
      <xdr:spPr>
        <a:xfrm>
          <a:off x="6001744" y="311343"/>
          <a:ext cx="5351062" cy="12388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198333</xdr:colOff>
      <xdr:row>2</xdr:row>
      <xdr:rowOff>594</xdr:rowOff>
    </xdr:from>
    <xdr:to>
      <xdr:col>0</xdr:col>
      <xdr:colOff>945023</xdr:colOff>
      <xdr:row>2</xdr:row>
      <xdr:rowOff>803875</xdr:rowOff>
    </xdr:to>
    <xdr:pic>
      <xdr:nvPicPr>
        <xdr:cNvPr id="2" name="Рисунок 1" descr="logoprice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4523" y="290154"/>
          <a:ext cx="799874" cy="8032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281346</xdr:colOff>
      <xdr:row>2</xdr:row>
      <xdr:rowOff>593315</xdr:rowOff>
    </xdr:from>
    <xdr:to>
      <xdr:col>5</xdr:col>
      <xdr:colOff>695642</xdr:colOff>
      <xdr:row>4</xdr:row>
      <xdr:rowOff>69922</xdr:rowOff>
    </xdr:to>
    <xdr:pic>
      <xdr:nvPicPr>
        <xdr:cNvPr id="3" name="Picture 990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32000" contrast="-2000"/>
          <a:grayscl/>
          <a:biLevel thresh="50000"/>
        </a:blip>
        <a:srcRect/>
        <a:stretch>
          <a:fillRect/>
        </a:stretch>
      </xdr:blipFill>
      <xdr:spPr bwMode="auto">
        <a:xfrm>
          <a:off x="4163736" y="882875"/>
          <a:ext cx="1048916" cy="6500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171450</xdr:colOff>
      <xdr:row>2</xdr:row>
      <xdr:rowOff>457200</xdr:rowOff>
    </xdr:from>
    <xdr:to>
      <xdr:col>5</xdr:col>
      <xdr:colOff>514350</xdr:colOff>
      <xdr:row>4</xdr:row>
      <xdr:rowOff>9525</xdr:rowOff>
    </xdr:to>
    <xdr:sp macro="" textlink="">
      <xdr:nvSpPr>
        <xdr:cNvPr id="345846" name="AutoShape 1662"/>
        <xdr:cNvSpPr>
          <a:spLocks noChangeAspect="1" noChangeArrowheads="1"/>
        </xdr:cNvSpPr>
      </xdr:nvSpPr>
      <xdr:spPr bwMode="auto">
        <a:xfrm>
          <a:off x="4352925" y="752475"/>
          <a:ext cx="1057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1162050</xdr:colOff>
      <xdr:row>380</xdr:row>
      <xdr:rowOff>28575</xdr:rowOff>
    </xdr:from>
    <xdr:to>
      <xdr:col>1</xdr:col>
      <xdr:colOff>1562100</xdr:colOff>
      <xdr:row>381</xdr:row>
      <xdr:rowOff>114300</xdr:rowOff>
    </xdr:to>
    <xdr:pic>
      <xdr:nvPicPr>
        <xdr:cNvPr id="345847" name="Picture 506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47925" y="66046350"/>
          <a:ext cx="4000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320040</xdr:colOff>
      <xdr:row>1</xdr:row>
      <xdr:rowOff>116205</xdr:rowOff>
    </xdr:from>
    <xdr:to>
      <xdr:col>15</xdr:col>
      <xdr:colOff>1905</xdr:colOff>
      <xdr:row>3</xdr:row>
      <xdr:rowOff>76238</xdr:rowOff>
    </xdr:to>
    <xdr:sp macro="" textlink="">
      <xdr:nvSpPr>
        <xdr:cNvPr id="7" name="Прямоугольник 6"/>
        <xdr:cNvSpPr/>
      </xdr:nvSpPr>
      <xdr:spPr>
        <a:xfrm>
          <a:off x="4869180" y="139065"/>
          <a:ext cx="5350625" cy="12401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oneCellAnchor>
    <xdr:from>
      <xdr:col>5</xdr:col>
      <xdr:colOff>325755</xdr:colOff>
      <xdr:row>1</xdr:row>
      <xdr:rowOff>78105</xdr:rowOff>
    </xdr:from>
    <xdr:ext cx="5182484" cy="1308801"/>
    <xdr:sp macro="" textlink="">
      <xdr:nvSpPr>
        <xdr:cNvPr id="8" name="TextBox 7"/>
        <xdr:cNvSpPr txBox="1"/>
      </xdr:nvSpPr>
      <xdr:spPr>
        <a:xfrm>
          <a:off x="4865370" y="100965"/>
          <a:ext cx="5369604" cy="1308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1371600</xdr:colOff>
      <xdr:row>385</xdr:row>
      <xdr:rowOff>19050</xdr:rowOff>
    </xdr:from>
    <xdr:to>
      <xdr:col>1</xdr:col>
      <xdr:colOff>1771650</xdr:colOff>
      <xdr:row>386</xdr:row>
      <xdr:rowOff>95250</xdr:rowOff>
    </xdr:to>
    <xdr:pic>
      <xdr:nvPicPr>
        <xdr:cNvPr id="345850" name="Picture 506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57475" y="66798825"/>
          <a:ext cx="4000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1209675</xdr:colOff>
      <xdr:row>377</xdr:row>
      <xdr:rowOff>85725</xdr:rowOff>
    </xdr:from>
    <xdr:to>
      <xdr:col>1</xdr:col>
      <xdr:colOff>1619250</xdr:colOff>
      <xdr:row>379</xdr:row>
      <xdr:rowOff>28575</xdr:rowOff>
    </xdr:to>
    <xdr:pic>
      <xdr:nvPicPr>
        <xdr:cNvPr id="345851" name="Picture 506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95550" y="65703450"/>
          <a:ext cx="4095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1057275</xdr:colOff>
      <xdr:row>390</xdr:row>
      <xdr:rowOff>57150</xdr:rowOff>
    </xdr:from>
    <xdr:to>
      <xdr:col>1</xdr:col>
      <xdr:colOff>1457325</xdr:colOff>
      <xdr:row>391</xdr:row>
      <xdr:rowOff>133350</xdr:rowOff>
    </xdr:to>
    <xdr:pic>
      <xdr:nvPicPr>
        <xdr:cNvPr id="345852" name="Picture 506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43150" y="67598925"/>
          <a:ext cx="4000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F157"/>
  <sheetViews>
    <sheetView showGridLines="0" tabSelected="1" zoomScale="130" zoomScaleNormal="130" workbookViewId="0">
      <pane ySplit="6" topLeftCell="A133" activePane="bottomLeft" state="frozen"/>
      <selection activeCell="A20" sqref="A20:B20"/>
      <selection pane="bottomLeft" activeCell="F145" sqref="F145"/>
    </sheetView>
  </sheetViews>
  <sheetFormatPr defaultRowHeight="11.25" x14ac:dyDescent="0.2"/>
  <cols>
    <col min="1" max="1" width="2.33203125" customWidth="1"/>
    <col min="2" max="2" width="54.83203125" customWidth="1"/>
    <col min="3" max="3" width="19.5" style="3" customWidth="1"/>
    <col min="4" max="4" width="17" style="146" customWidth="1"/>
    <col min="5" max="5" width="38.83203125" style="115" customWidth="1"/>
    <col min="6" max="6" width="25.83203125" style="102" customWidth="1"/>
  </cols>
  <sheetData>
    <row r="1" spans="1:6" ht="2.25" customHeight="1" x14ac:dyDescent="0.2">
      <c r="D1" s="139"/>
      <c r="E1" s="113"/>
      <c r="F1" s="92"/>
    </row>
    <row r="2" spans="1:6" ht="21" customHeight="1" x14ac:dyDescent="0.2">
      <c r="B2" s="1"/>
      <c r="D2" s="154"/>
      <c r="E2" s="154"/>
      <c r="F2" s="93"/>
    </row>
    <row r="3" spans="1:6" ht="70.5" customHeight="1" x14ac:dyDescent="0.2">
      <c r="B3" s="111"/>
      <c r="C3" s="112"/>
      <c r="D3" s="140"/>
      <c r="E3" s="114"/>
      <c r="F3" s="94" t="s">
        <v>105</v>
      </c>
    </row>
    <row r="4" spans="1:6" ht="12.6" customHeight="1" x14ac:dyDescent="0.25">
      <c r="B4" s="116"/>
      <c r="C4" s="112"/>
      <c r="D4" s="140"/>
      <c r="E4" s="114"/>
      <c r="F4" s="94"/>
    </row>
    <row r="5" spans="1:6" ht="11.45" customHeight="1" thickBot="1" x14ac:dyDescent="0.25">
      <c r="B5" s="155" t="s">
        <v>105</v>
      </c>
      <c r="C5" s="155"/>
      <c r="D5" s="155"/>
      <c r="E5" s="155"/>
      <c r="F5" s="95"/>
    </row>
    <row r="6" spans="1:6" ht="26.25" customHeight="1" thickBot="1" x14ac:dyDescent="0.25">
      <c r="A6" s="128"/>
      <c r="B6" s="119" t="s">
        <v>148</v>
      </c>
      <c r="C6" s="117" t="s">
        <v>667</v>
      </c>
      <c r="D6" s="147" t="s">
        <v>736</v>
      </c>
      <c r="E6" s="118" t="s">
        <v>744</v>
      </c>
      <c r="F6" s="135" t="s">
        <v>668</v>
      </c>
    </row>
    <row r="7" spans="1:6" ht="22.5" customHeight="1" thickBot="1" x14ac:dyDescent="0.25">
      <c r="A7" s="128"/>
      <c r="B7" s="152" t="s">
        <v>666</v>
      </c>
      <c r="C7" s="152"/>
      <c r="D7" s="152"/>
      <c r="E7" s="152"/>
      <c r="F7" s="153"/>
    </row>
    <row r="8" spans="1:6" ht="16.5" thickBot="1" x14ac:dyDescent="0.25">
      <c r="A8" s="128"/>
      <c r="B8" s="125" t="s">
        <v>681</v>
      </c>
      <c r="C8" s="120" t="s">
        <v>669</v>
      </c>
      <c r="D8" s="141">
        <v>520</v>
      </c>
      <c r="E8" s="120" t="s">
        <v>822</v>
      </c>
      <c r="F8" s="129" t="s">
        <v>670</v>
      </c>
    </row>
    <row r="9" spans="1:6" ht="16.5" thickBot="1" x14ac:dyDescent="0.25">
      <c r="A9" s="128"/>
      <c r="B9" s="126" t="s">
        <v>678</v>
      </c>
      <c r="C9" s="121" t="s">
        <v>671</v>
      </c>
      <c r="D9" s="142">
        <v>580</v>
      </c>
      <c r="E9" s="121" t="s">
        <v>822</v>
      </c>
      <c r="F9" s="130" t="s">
        <v>670</v>
      </c>
    </row>
    <row r="10" spans="1:6" ht="21" thickBot="1" x14ac:dyDescent="0.25">
      <c r="A10" s="128"/>
      <c r="B10" s="152" t="s">
        <v>672</v>
      </c>
      <c r="C10" s="152"/>
      <c r="D10" s="152"/>
      <c r="E10" s="152"/>
      <c r="F10" s="153"/>
    </row>
    <row r="11" spans="1:6" ht="16.5" thickBot="1" x14ac:dyDescent="0.25">
      <c r="A11" s="128"/>
      <c r="B11" s="126" t="s">
        <v>681</v>
      </c>
      <c r="C11" s="120" t="s">
        <v>669</v>
      </c>
      <c r="D11" s="141">
        <v>835</v>
      </c>
      <c r="E11" s="120" t="s">
        <v>823</v>
      </c>
      <c r="F11" s="129" t="s">
        <v>670</v>
      </c>
    </row>
    <row r="12" spans="1:6" ht="16.5" thickBot="1" x14ac:dyDescent="0.25">
      <c r="A12" s="128"/>
      <c r="B12" s="126" t="s">
        <v>678</v>
      </c>
      <c r="C12" s="121" t="s">
        <v>671</v>
      </c>
      <c r="D12" s="142">
        <v>950</v>
      </c>
      <c r="E12" s="120" t="s">
        <v>823</v>
      </c>
      <c r="F12" s="130" t="s">
        <v>670</v>
      </c>
    </row>
    <row r="13" spans="1:6" ht="16.5" thickBot="1" x14ac:dyDescent="0.25">
      <c r="A13" s="128"/>
      <c r="B13" s="127" t="s">
        <v>679</v>
      </c>
      <c r="C13" s="121" t="s">
        <v>671</v>
      </c>
      <c r="D13" s="142">
        <v>1020</v>
      </c>
      <c r="E13" s="120" t="s">
        <v>823</v>
      </c>
      <c r="F13" s="130" t="s">
        <v>670</v>
      </c>
    </row>
    <row r="14" spans="1:6" ht="16.5" thickBot="1" x14ac:dyDescent="0.25">
      <c r="A14" s="128"/>
      <c r="B14" s="127" t="s">
        <v>829</v>
      </c>
      <c r="C14" s="121" t="s">
        <v>673</v>
      </c>
      <c r="D14" s="142">
        <v>1085</v>
      </c>
      <c r="E14" s="120" t="s">
        <v>823</v>
      </c>
      <c r="F14" s="130" t="s">
        <v>670</v>
      </c>
    </row>
    <row r="15" spans="1:6" ht="16.5" thickBot="1" x14ac:dyDescent="0.25">
      <c r="A15" s="128"/>
      <c r="B15" s="127" t="s">
        <v>700</v>
      </c>
      <c r="C15" s="121" t="s">
        <v>669</v>
      </c>
      <c r="D15" s="142">
        <v>1375</v>
      </c>
      <c r="E15" s="120" t="s">
        <v>823</v>
      </c>
      <c r="F15" s="130" t="s">
        <v>670</v>
      </c>
    </row>
    <row r="16" spans="1:6" ht="16.5" thickBot="1" x14ac:dyDescent="0.25">
      <c r="A16" s="128"/>
      <c r="B16" s="126" t="s">
        <v>674</v>
      </c>
      <c r="C16" s="121" t="s">
        <v>675</v>
      </c>
      <c r="D16" s="142">
        <v>470</v>
      </c>
      <c r="E16" s="120" t="s">
        <v>823</v>
      </c>
      <c r="F16" s="130" t="s">
        <v>670</v>
      </c>
    </row>
    <row r="17" spans="1:6" ht="21" thickBot="1" x14ac:dyDescent="0.25">
      <c r="A17" s="128"/>
      <c r="B17" s="152" t="s">
        <v>676</v>
      </c>
      <c r="C17" s="152"/>
      <c r="D17" s="152"/>
      <c r="E17" s="152"/>
      <c r="F17" s="153"/>
    </row>
    <row r="18" spans="1:6" ht="16.5" thickBot="1" x14ac:dyDescent="0.25">
      <c r="A18" s="128"/>
      <c r="B18" s="125" t="s">
        <v>677</v>
      </c>
      <c r="C18" s="120" t="s">
        <v>669</v>
      </c>
      <c r="D18" s="141">
        <v>990</v>
      </c>
      <c r="E18" s="120" t="s">
        <v>824</v>
      </c>
      <c r="F18" s="129" t="s">
        <v>670</v>
      </c>
    </row>
    <row r="19" spans="1:6" ht="16.5" thickBot="1" x14ac:dyDescent="0.25">
      <c r="A19" s="128"/>
      <c r="B19" s="126" t="s">
        <v>678</v>
      </c>
      <c r="C19" s="121" t="s">
        <v>671</v>
      </c>
      <c r="D19" s="142">
        <v>1100</v>
      </c>
      <c r="E19" s="120" t="s">
        <v>824</v>
      </c>
      <c r="F19" s="130" t="s">
        <v>670</v>
      </c>
    </row>
    <row r="20" spans="1:6" ht="16.5" thickBot="1" x14ac:dyDescent="0.25">
      <c r="A20" s="128"/>
      <c r="B20" s="126" t="s">
        <v>679</v>
      </c>
      <c r="C20" s="121" t="s">
        <v>671</v>
      </c>
      <c r="D20" s="142">
        <v>1200</v>
      </c>
      <c r="E20" s="120" t="s">
        <v>824</v>
      </c>
      <c r="F20" s="130" t="s">
        <v>670</v>
      </c>
    </row>
    <row r="21" spans="1:6" ht="16.5" thickBot="1" x14ac:dyDescent="0.25">
      <c r="A21" s="128"/>
      <c r="B21" s="126" t="s">
        <v>829</v>
      </c>
      <c r="C21" s="121" t="s">
        <v>673</v>
      </c>
      <c r="D21" s="142">
        <v>1250</v>
      </c>
      <c r="E21" s="120" t="s">
        <v>824</v>
      </c>
      <c r="F21" s="130" t="s">
        <v>670</v>
      </c>
    </row>
    <row r="22" spans="1:6" ht="16.5" thickBot="1" x14ac:dyDescent="0.25">
      <c r="A22" s="128"/>
      <c r="B22" s="126" t="s">
        <v>700</v>
      </c>
      <c r="C22" s="121" t="s">
        <v>669</v>
      </c>
      <c r="D22" s="142">
        <v>1650</v>
      </c>
      <c r="E22" s="120" t="s">
        <v>824</v>
      </c>
      <c r="F22" s="130" t="s">
        <v>670</v>
      </c>
    </row>
    <row r="23" spans="1:6" ht="16.5" thickBot="1" x14ac:dyDescent="0.25">
      <c r="A23" s="128"/>
      <c r="B23" s="126" t="s">
        <v>674</v>
      </c>
      <c r="C23" s="121" t="s">
        <v>675</v>
      </c>
      <c r="D23" s="142">
        <v>470</v>
      </c>
      <c r="E23" s="120" t="s">
        <v>824</v>
      </c>
      <c r="F23" s="130" t="s">
        <v>670</v>
      </c>
    </row>
    <row r="24" spans="1:6" ht="21" thickBot="1" x14ac:dyDescent="0.25">
      <c r="A24" s="128"/>
      <c r="B24" s="152" t="s">
        <v>680</v>
      </c>
      <c r="C24" s="152"/>
      <c r="D24" s="152"/>
      <c r="E24" s="152"/>
      <c r="F24" s="153"/>
    </row>
    <row r="25" spans="1:6" ht="16.5" thickBot="1" x14ac:dyDescent="0.25">
      <c r="A25" s="128"/>
      <c r="B25" s="125" t="s">
        <v>681</v>
      </c>
      <c r="C25" s="120" t="s">
        <v>669</v>
      </c>
      <c r="D25" s="141">
        <v>460</v>
      </c>
      <c r="E25" s="120" t="s">
        <v>825</v>
      </c>
      <c r="F25" s="129" t="s">
        <v>682</v>
      </c>
    </row>
    <row r="26" spans="1:6" ht="16.5" thickBot="1" x14ac:dyDescent="0.25">
      <c r="A26" s="128"/>
      <c r="B26" s="126" t="s">
        <v>678</v>
      </c>
      <c r="C26" s="121" t="s">
        <v>671</v>
      </c>
      <c r="D26" s="142">
        <v>490</v>
      </c>
      <c r="E26" s="121" t="s">
        <v>825</v>
      </c>
      <c r="F26" s="130" t="s">
        <v>682</v>
      </c>
    </row>
    <row r="27" spans="1:6" ht="21" thickBot="1" x14ac:dyDescent="0.25">
      <c r="A27" s="128"/>
      <c r="B27" s="152" t="s">
        <v>776</v>
      </c>
      <c r="C27" s="152"/>
      <c r="D27" s="152"/>
      <c r="E27" s="152"/>
      <c r="F27" s="153"/>
    </row>
    <row r="28" spans="1:6" ht="16.5" thickBot="1" x14ac:dyDescent="0.25">
      <c r="A28" s="128"/>
      <c r="B28" s="125" t="s">
        <v>683</v>
      </c>
      <c r="C28" s="120" t="s">
        <v>669</v>
      </c>
      <c r="D28" s="141">
        <v>1700</v>
      </c>
      <c r="E28" s="121" t="s">
        <v>828</v>
      </c>
      <c r="F28" s="129" t="s">
        <v>133</v>
      </c>
    </row>
    <row r="29" spans="1:6" ht="16.5" thickBot="1" x14ac:dyDescent="0.25">
      <c r="A29" s="128"/>
      <c r="B29" s="126" t="s">
        <v>684</v>
      </c>
      <c r="C29" s="121" t="s">
        <v>671</v>
      </c>
      <c r="D29" s="142">
        <v>2050</v>
      </c>
      <c r="E29" s="121" t="s">
        <v>828</v>
      </c>
      <c r="F29" s="130" t="s">
        <v>133</v>
      </c>
    </row>
    <row r="30" spans="1:6" ht="16.5" thickBot="1" x14ac:dyDescent="0.25">
      <c r="A30" s="128"/>
      <c r="B30" s="126" t="s">
        <v>685</v>
      </c>
      <c r="C30" s="121" t="s">
        <v>671</v>
      </c>
      <c r="D30" s="142">
        <v>2200</v>
      </c>
      <c r="E30" s="121" t="s">
        <v>828</v>
      </c>
      <c r="F30" s="130" t="s">
        <v>133</v>
      </c>
    </row>
    <row r="31" spans="1:6" ht="16.5" thickBot="1" x14ac:dyDescent="0.25">
      <c r="A31" s="128"/>
      <c r="B31" s="126" t="s">
        <v>686</v>
      </c>
      <c r="C31" s="121" t="s">
        <v>673</v>
      </c>
      <c r="D31" s="142">
        <v>2250</v>
      </c>
      <c r="E31" s="121" t="s">
        <v>828</v>
      </c>
      <c r="F31" s="130" t="s">
        <v>133</v>
      </c>
    </row>
    <row r="32" spans="1:6" ht="16.5" thickBot="1" x14ac:dyDescent="0.25">
      <c r="A32" s="128"/>
      <c r="B32" s="126" t="s">
        <v>687</v>
      </c>
      <c r="C32" s="121" t="s">
        <v>688</v>
      </c>
      <c r="D32" s="142">
        <v>3100</v>
      </c>
      <c r="E32" s="121" t="s">
        <v>828</v>
      </c>
      <c r="F32" s="130" t="s">
        <v>133</v>
      </c>
    </row>
    <row r="33" spans="1:6" ht="21" thickBot="1" x14ac:dyDescent="0.25">
      <c r="A33" s="128"/>
      <c r="B33" s="152" t="s">
        <v>689</v>
      </c>
      <c r="C33" s="152"/>
      <c r="D33" s="152"/>
      <c r="E33" s="152"/>
      <c r="F33" s="153"/>
    </row>
    <row r="34" spans="1:6" ht="16.5" thickBot="1" x14ac:dyDescent="0.25">
      <c r="A34" s="128"/>
      <c r="B34" s="125" t="s">
        <v>690</v>
      </c>
      <c r="C34" s="120" t="s">
        <v>669</v>
      </c>
      <c r="D34" s="141">
        <v>1040</v>
      </c>
      <c r="E34" s="120" t="s">
        <v>826</v>
      </c>
      <c r="F34" s="129" t="s">
        <v>43</v>
      </c>
    </row>
    <row r="35" spans="1:6" ht="16.5" thickBot="1" x14ac:dyDescent="0.25">
      <c r="A35" s="128"/>
      <c r="B35" s="126" t="s">
        <v>691</v>
      </c>
      <c r="C35" s="121" t="s">
        <v>671</v>
      </c>
      <c r="D35" s="142">
        <v>1180</v>
      </c>
      <c r="E35" s="121" t="s">
        <v>826</v>
      </c>
      <c r="F35" s="130" t="s">
        <v>43</v>
      </c>
    </row>
    <row r="36" spans="1:6" ht="16.5" thickBot="1" x14ac:dyDescent="0.25">
      <c r="A36" s="128"/>
      <c r="B36" s="126" t="s">
        <v>692</v>
      </c>
      <c r="C36" s="121" t="s">
        <v>671</v>
      </c>
      <c r="D36" s="142">
        <v>1260</v>
      </c>
      <c r="E36" s="121" t="s">
        <v>826</v>
      </c>
      <c r="F36" s="130" t="s">
        <v>43</v>
      </c>
    </row>
    <row r="37" spans="1:6" ht="16.5" thickBot="1" x14ac:dyDescent="0.25">
      <c r="A37" s="128"/>
      <c r="B37" s="126" t="s">
        <v>693</v>
      </c>
      <c r="C37" s="121" t="s">
        <v>673</v>
      </c>
      <c r="D37" s="142">
        <v>1320</v>
      </c>
      <c r="E37" s="121" t="s">
        <v>826</v>
      </c>
      <c r="F37" s="130" t="s">
        <v>43</v>
      </c>
    </row>
    <row r="38" spans="1:6" ht="16.5" thickBot="1" x14ac:dyDescent="0.25">
      <c r="A38" s="128"/>
      <c r="B38" s="126" t="s">
        <v>694</v>
      </c>
      <c r="C38" s="121" t="s">
        <v>688</v>
      </c>
      <c r="D38" s="142">
        <v>1650</v>
      </c>
      <c r="E38" s="121" t="s">
        <v>826</v>
      </c>
      <c r="F38" s="130" t="s">
        <v>43</v>
      </c>
    </row>
    <row r="39" spans="1:6" ht="16.5" thickBot="1" x14ac:dyDescent="0.25">
      <c r="A39" s="128"/>
      <c r="B39" s="136" t="s">
        <v>695</v>
      </c>
      <c r="C39" s="122" t="s">
        <v>669</v>
      </c>
      <c r="D39" s="143">
        <v>1040</v>
      </c>
      <c r="E39" s="122" t="s">
        <v>826</v>
      </c>
      <c r="F39" s="131" t="s">
        <v>43</v>
      </c>
    </row>
    <row r="40" spans="1:6" ht="21" thickBot="1" x14ac:dyDescent="0.25">
      <c r="A40" s="128"/>
      <c r="B40" s="152" t="s">
        <v>696</v>
      </c>
      <c r="C40" s="152"/>
      <c r="D40" s="152"/>
      <c r="E40" s="152"/>
      <c r="F40" s="153"/>
    </row>
    <row r="41" spans="1:6" ht="16.5" thickBot="1" x14ac:dyDescent="0.3">
      <c r="A41" s="128"/>
      <c r="B41" s="125" t="s">
        <v>697</v>
      </c>
      <c r="C41" s="120" t="s">
        <v>669</v>
      </c>
      <c r="D41" s="144">
        <v>905</v>
      </c>
      <c r="E41" s="151" t="s">
        <v>827</v>
      </c>
      <c r="F41" s="129" t="s">
        <v>698</v>
      </c>
    </row>
    <row r="42" spans="1:6" ht="16.5" thickBot="1" x14ac:dyDescent="0.25">
      <c r="A42" s="128"/>
      <c r="B42" s="126" t="s">
        <v>678</v>
      </c>
      <c r="C42" s="121" t="s">
        <v>671</v>
      </c>
      <c r="D42" s="142">
        <v>1030</v>
      </c>
      <c r="E42" s="151" t="s">
        <v>827</v>
      </c>
      <c r="F42" s="130" t="s">
        <v>698</v>
      </c>
    </row>
    <row r="43" spans="1:6" ht="16.5" thickBot="1" x14ac:dyDescent="0.25">
      <c r="A43" s="128"/>
      <c r="B43" s="126" t="s">
        <v>679</v>
      </c>
      <c r="C43" s="121" t="s">
        <v>671</v>
      </c>
      <c r="D43" s="142">
        <v>1110</v>
      </c>
      <c r="E43" s="151" t="s">
        <v>827</v>
      </c>
      <c r="F43" s="130" t="s">
        <v>698</v>
      </c>
    </row>
    <row r="44" spans="1:6" ht="16.5" thickBot="1" x14ac:dyDescent="0.25">
      <c r="A44" s="128"/>
      <c r="B44" s="126" t="s">
        <v>699</v>
      </c>
      <c r="C44" s="121" t="s">
        <v>673</v>
      </c>
      <c r="D44" s="142">
        <v>1180</v>
      </c>
      <c r="E44" s="151" t="s">
        <v>827</v>
      </c>
      <c r="F44" s="130" t="s">
        <v>698</v>
      </c>
    </row>
    <row r="45" spans="1:6" ht="16.5" thickBot="1" x14ac:dyDescent="0.25">
      <c r="A45" s="128"/>
      <c r="B45" s="126" t="s">
        <v>700</v>
      </c>
      <c r="C45" s="121" t="s">
        <v>688</v>
      </c>
      <c r="D45" s="142">
        <v>1500</v>
      </c>
      <c r="E45" s="151" t="s">
        <v>827</v>
      </c>
      <c r="F45" s="130" t="s">
        <v>698</v>
      </c>
    </row>
    <row r="46" spans="1:6" ht="23.25" customHeight="1" thickBot="1" x14ac:dyDescent="0.25">
      <c r="A46" s="128"/>
      <c r="B46" s="152" t="s">
        <v>743</v>
      </c>
      <c r="C46" s="152"/>
      <c r="D46" s="152"/>
      <c r="E46" s="152"/>
      <c r="F46" s="153"/>
    </row>
    <row r="47" spans="1:6" ht="16.5" thickBot="1" x14ac:dyDescent="0.25">
      <c r="A47" s="128"/>
      <c r="B47" s="125" t="s">
        <v>701</v>
      </c>
      <c r="C47" s="120" t="s">
        <v>669</v>
      </c>
      <c r="D47" s="141">
        <v>1370</v>
      </c>
      <c r="E47" s="120"/>
      <c r="F47" s="129" t="s">
        <v>133</v>
      </c>
    </row>
    <row r="48" spans="1:6" ht="16.5" thickBot="1" x14ac:dyDescent="0.25">
      <c r="A48" s="128"/>
      <c r="B48" s="126" t="s">
        <v>702</v>
      </c>
      <c r="C48" s="121" t="s">
        <v>671</v>
      </c>
      <c r="D48" s="142">
        <v>1520</v>
      </c>
      <c r="E48" s="121"/>
      <c r="F48" s="130" t="s">
        <v>133</v>
      </c>
    </row>
    <row r="49" spans="1:6" ht="16.5" thickBot="1" x14ac:dyDescent="0.25">
      <c r="A49" s="128"/>
      <c r="B49" s="126" t="s">
        <v>703</v>
      </c>
      <c r="C49" s="121" t="s">
        <v>671</v>
      </c>
      <c r="D49" s="142">
        <v>1610</v>
      </c>
      <c r="E49" s="121"/>
      <c r="F49" s="130" t="s">
        <v>133</v>
      </c>
    </row>
    <row r="50" spans="1:6" ht="16.5" thickBot="1" x14ac:dyDescent="0.25">
      <c r="A50" s="128"/>
      <c r="B50" s="126" t="s">
        <v>704</v>
      </c>
      <c r="C50" s="121" t="s">
        <v>673</v>
      </c>
      <c r="D50" s="142">
        <v>1710</v>
      </c>
      <c r="E50" s="121"/>
      <c r="F50" s="130" t="s">
        <v>133</v>
      </c>
    </row>
    <row r="51" spans="1:6" ht="16.5" thickBot="1" x14ac:dyDescent="0.25">
      <c r="A51" s="128"/>
      <c r="B51" s="126" t="s">
        <v>705</v>
      </c>
      <c r="C51" s="121" t="s">
        <v>688</v>
      </c>
      <c r="D51" s="142">
        <v>2200</v>
      </c>
      <c r="E51" s="121"/>
      <c r="F51" s="130" t="s">
        <v>133</v>
      </c>
    </row>
    <row r="52" spans="1:6" ht="21" thickBot="1" x14ac:dyDescent="0.25">
      <c r="A52" s="128"/>
      <c r="B52" s="152" t="s">
        <v>797</v>
      </c>
      <c r="C52" s="152"/>
      <c r="D52" s="152"/>
      <c r="E52" s="152"/>
      <c r="F52" s="153"/>
    </row>
    <row r="53" spans="1:6" ht="16.5" thickBot="1" x14ac:dyDescent="0.25">
      <c r="A53" s="128"/>
      <c r="B53" s="125" t="s">
        <v>842</v>
      </c>
      <c r="C53" s="120" t="s">
        <v>706</v>
      </c>
      <c r="D53" s="141">
        <v>520</v>
      </c>
      <c r="E53" s="120" t="s">
        <v>820</v>
      </c>
      <c r="F53" s="129" t="s">
        <v>879</v>
      </c>
    </row>
    <row r="54" spans="1:6" ht="16.5" thickBot="1" x14ac:dyDescent="0.25">
      <c r="A54" s="128"/>
      <c r="B54" s="126" t="s">
        <v>843</v>
      </c>
      <c r="C54" s="121" t="s">
        <v>707</v>
      </c>
      <c r="D54" s="142">
        <v>640</v>
      </c>
      <c r="E54" s="121" t="s">
        <v>820</v>
      </c>
      <c r="F54" s="130" t="s">
        <v>879</v>
      </c>
    </row>
    <row r="55" spans="1:6" ht="16.5" thickBot="1" x14ac:dyDescent="0.25">
      <c r="A55" s="128"/>
      <c r="B55" s="126" t="s">
        <v>844</v>
      </c>
      <c r="C55" s="121" t="s">
        <v>708</v>
      </c>
      <c r="D55" s="142">
        <v>725</v>
      </c>
      <c r="E55" s="121" t="s">
        <v>820</v>
      </c>
      <c r="F55" s="130" t="s">
        <v>879</v>
      </c>
    </row>
    <row r="56" spans="1:6" ht="16.5" thickBot="1" x14ac:dyDescent="0.25">
      <c r="A56" s="128"/>
      <c r="B56" s="125" t="s">
        <v>845</v>
      </c>
      <c r="C56" s="120" t="s">
        <v>706</v>
      </c>
      <c r="D56" s="141">
        <v>775</v>
      </c>
      <c r="E56" s="120" t="s">
        <v>860</v>
      </c>
      <c r="F56" s="130" t="s">
        <v>879</v>
      </c>
    </row>
    <row r="57" spans="1:6" ht="16.5" thickBot="1" x14ac:dyDescent="0.25">
      <c r="A57" s="128"/>
      <c r="B57" s="125" t="s">
        <v>846</v>
      </c>
      <c r="C57" s="121" t="s">
        <v>707</v>
      </c>
      <c r="D57" s="141">
        <v>890</v>
      </c>
      <c r="E57" s="120" t="s">
        <v>860</v>
      </c>
      <c r="F57" s="130" t="s">
        <v>879</v>
      </c>
    </row>
    <row r="58" spans="1:6" ht="16.5" thickBot="1" x14ac:dyDescent="0.25">
      <c r="A58" s="128"/>
      <c r="B58" s="126" t="s">
        <v>847</v>
      </c>
      <c r="C58" s="121" t="s">
        <v>708</v>
      </c>
      <c r="D58" s="142">
        <v>1060</v>
      </c>
      <c r="E58" s="120" t="s">
        <v>860</v>
      </c>
      <c r="F58" s="130" t="s">
        <v>879</v>
      </c>
    </row>
    <row r="59" spans="1:6" ht="21" thickBot="1" x14ac:dyDescent="0.25">
      <c r="A59" s="128"/>
      <c r="B59" s="152" t="s">
        <v>799</v>
      </c>
      <c r="C59" s="152"/>
      <c r="D59" s="152"/>
      <c r="E59" s="152"/>
      <c r="F59" s="153"/>
    </row>
    <row r="60" spans="1:6" ht="16.5" thickBot="1" x14ac:dyDescent="0.25">
      <c r="A60" s="128"/>
      <c r="B60" s="125" t="s">
        <v>848</v>
      </c>
      <c r="C60" s="120" t="s">
        <v>706</v>
      </c>
      <c r="D60" s="141">
        <v>1075</v>
      </c>
      <c r="E60" s="120" t="s">
        <v>863</v>
      </c>
      <c r="F60" s="129" t="s">
        <v>880</v>
      </c>
    </row>
    <row r="61" spans="1:6" ht="16.5" thickBot="1" x14ac:dyDescent="0.25">
      <c r="A61" s="128"/>
      <c r="B61" s="126" t="s">
        <v>849</v>
      </c>
      <c r="C61" s="121" t="s">
        <v>707</v>
      </c>
      <c r="D61" s="142">
        <v>860</v>
      </c>
      <c r="E61" s="121" t="s">
        <v>863</v>
      </c>
      <c r="F61" s="129" t="s">
        <v>880</v>
      </c>
    </row>
    <row r="62" spans="1:6" ht="16.5" thickBot="1" x14ac:dyDescent="0.25">
      <c r="A62" s="128"/>
      <c r="B62" s="126" t="s">
        <v>850</v>
      </c>
      <c r="C62" s="121" t="s">
        <v>708</v>
      </c>
      <c r="D62" s="142">
        <v>976</v>
      </c>
      <c r="E62" s="121" t="s">
        <v>863</v>
      </c>
      <c r="F62" s="129" t="s">
        <v>880</v>
      </c>
    </row>
    <row r="63" spans="1:6" ht="16.5" thickBot="1" x14ac:dyDescent="0.25">
      <c r="A63" s="128"/>
      <c r="B63" s="125" t="s">
        <v>851</v>
      </c>
      <c r="C63" s="120" t="s">
        <v>706</v>
      </c>
      <c r="D63" s="141">
        <v>1290</v>
      </c>
      <c r="E63" s="120" t="s">
        <v>852</v>
      </c>
      <c r="F63" s="129" t="s">
        <v>880</v>
      </c>
    </row>
    <row r="64" spans="1:6" ht="16.5" thickBot="1" x14ac:dyDescent="0.25">
      <c r="A64" s="128"/>
      <c r="B64" s="125" t="s">
        <v>861</v>
      </c>
      <c r="C64" s="121" t="s">
        <v>707</v>
      </c>
      <c r="D64" s="141">
        <v>1520</v>
      </c>
      <c r="E64" s="120" t="s">
        <v>852</v>
      </c>
      <c r="F64" s="129" t="s">
        <v>880</v>
      </c>
    </row>
    <row r="65" spans="1:6" ht="16.5" thickBot="1" x14ac:dyDescent="0.25">
      <c r="A65" s="128"/>
      <c r="B65" s="125" t="s">
        <v>862</v>
      </c>
      <c r="C65" s="121" t="s">
        <v>708</v>
      </c>
      <c r="D65" s="141">
        <v>1670</v>
      </c>
      <c r="E65" s="120" t="s">
        <v>852</v>
      </c>
      <c r="F65" s="129" t="s">
        <v>880</v>
      </c>
    </row>
    <row r="66" spans="1:6" ht="21" thickBot="1" x14ac:dyDescent="0.25">
      <c r="A66" s="128"/>
      <c r="B66" s="152" t="s">
        <v>798</v>
      </c>
      <c r="C66" s="152"/>
      <c r="D66" s="152"/>
      <c r="E66" s="152"/>
      <c r="F66" s="153"/>
    </row>
    <row r="67" spans="1:6" ht="16.5" thickBot="1" x14ac:dyDescent="0.25">
      <c r="A67" s="128"/>
      <c r="B67" s="125" t="s">
        <v>853</v>
      </c>
      <c r="C67" s="120" t="s">
        <v>706</v>
      </c>
      <c r="D67" s="141">
        <v>775</v>
      </c>
      <c r="E67" s="120" t="s">
        <v>820</v>
      </c>
      <c r="F67" s="129" t="s">
        <v>880</v>
      </c>
    </row>
    <row r="68" spans="1:6" ht="16.5" thickBot="1" x14ac:dyDescent="0.25">
      <c r="A68" s="128"/>
      <c r="B68" s="126" t="s">
        <v>854</v>
      </c>
      <c r="C68" s="121" t="s">
        <v>707</v>
      </c>
      <c r="D68" s="142">
        <v>890</v>
      </c>
      <c r="E68" s="121" t="s">
        <v>820</v>
      </c>
      <c r="F68" s="130" t="s">
        <v>880</v>
      </c>
    </row>
    <row r="69" spans="1:6" ht="16.5" thickBot="1" x14ac:dyDescent="0.25">
      <c r="A69" s="128"/>
      <c r="B69" s="126" t="s">
        <v>855</v>
      </c>
      <c r="C69" s="121" t="s">
        <v>708</v>
      </c>
      <c r="D69" s="142">
        <v>1060</v>
      </c>
      <c r="E69" s="121" t="s">
        <v>820</v>
      </c>
      <c r="F69" s="130" t="s">
        <v>880</v>
      </c>
    </row>
    <row r="70" spans="1:6" ht="16.5" thickBot="1" x14ac:dyDescent="0.25">
      <c r="A70" s="128"/>
      <c r="B70" s="125" t="s">
        <v>856</v>
      </c>
      <c r="C70" s="120" t="s">
        <v>706</v>
      </c>
      <c r="D70" s="141">
        <v>1170</v>
      </c>
      <c r="E70" s="120" t="s">
        <v>859</v>
      </c>
      <c r="F70" s="129" t="s">
        <v>880</v>
      </c>
    </row>
    <row r="71" spans="1:6" ht="16.5" thickBot="1" x14ac:dyDescent="0.25">
      <c r="A71" s="128"/>
      <c r="B71" s="126" t="s">
        <v>857</v>
      </c>
      <c r="C71" s="121" t="s">
        <v>707</v>
      </c>
      <c r="D71" s="142">
        <v>1370</v>
      </c>
      <c r="E71" s="121" t="s">
        <v>859</v>
      </c>
      <c r="F71" s="130" t="s">
        <v>880</v>
      </c>
    </row>
    <row r="72" spans="1:6" ht="16.5" thickBot="1" x14ac:dyDescent="0.25">
      <c r="A72" s="128"/>
      <c r="B72" s="126" t="s">
        <v>858</v>
      </c>
      <c r="C72" s="121" t="s">
        <v>708</v>
      </c>
      <c r="D72" s="142">
        <v>1525</v>
      </c>
      <c r="E72" s="121" t="s">
        <v>859</v>
      </c>
      <c r="F72" s="130" t="s">
        <v>880</v>
      </c>
    </row>
    <row r="73" spans="1:6" ht="21" thickBot="1" x14ac:dyDescent="0.25">
      <c r="A73" s="128"/>
      <c r="B73" s="152" t="s">
        <v>800</v>
      </c>
      <c r="C73" s="152"/>
      <c r="D73" s="152"/>
      <c r="E73" s="152"/>
      <c r="F73" s="153"/>
    </row>
    <row r="74" spans="1:6" ht="16.5" thickBot="1" x14ac:dyDescent="0.25">
      <c r="A74" s="128"/>
      <c r="B74" s="126" t="s">
        <v>709</v>
      </c>
      <c r="C74" s="121" t="s">
        <v>706</v>
      </c>
      <c r="D74" s="142">
        <v>850</v>
      </c>
      <c r="E74" s="121" t="s">
        <v>820</v>
      </c>
      <c r="F74" s="130" t="s">
        <v>880</v>
      </c>
    </row>
    <row r="75" spans="1:6" ht="16.5" thickBot="1" x14ac:dyDescent="0.25">
      <c r="A75" s="128"/>
      <c r="B75" s="126" t="s">
        <v>710</v>
      </c>
      <c r="C75" s="121" t="s">
        <v>707</v>
      </c>
      <c r="D75" s="142">
        <v>950</v>
      </c>
      <c r="E75" s="121" t="s">
        <v>820</v>
      </c>
      <c r="F75" s="130" t="s">
        <v>880</v>
      </c>
    </row>
    <row r="76" spans="1:6" ht="16.5" thickBot="1" x14ac:dyDescent="0.25">
      <c r="A76" s="128"/>
      <c r="B76" s="126" t="s">
        <v>711</v>
      </c>
      <c r="C76" s="121" t="s">
        <v>708</v>
      </c>
      <c r="D76" s="142">
        <v>1010</v>
      </c>
      <c r="E76" s="121" t="s">
        <v>820</v>
      </c>
      <c r="F76" s="130" t="s">
        <v>880</v>
      </c>
    </row>
    <row r="77" spans="1:6" ht="21" thickBot="1" x14ac:dyDescent="0.25">
      <c r="A77" s="128"/>
      <c r="B77" s="152" t="s">
        <v>801</v>
      </c>
      <c r="C77" s="152"/>
      <c r="D77" s="152"/>
      <c r="E77" s="152"/>
      <c r="F77" s="153"/>
    </row>
    <row r="78" spans="1:6" ht="16.5" thickBot="1" x14ac:dyDescent="0.25">
      <c r="A78" s="128"/>
      <c r="B78" s="126" t="s">
        <v>712</v>
      </c>
      <c r="C78" s="121" t="s">
        <v>706</v>
      </c>
      <c r="D78" s="142">
        <v>1100</v>
      </c>
      <c r="E78" s="120" t="s">
        <v>821</v>
      </c>
      <c r="F78" s="130" t="s">
        <v>880</v>
      </c>
    </row>
    <row r="79" spans="1:6" ht="16.5" thickBot="1" x14ac:dyDescent="0.25">
      <c r="A79" s="128"/>
      <c r="B79" s="126" t="s">
        <v>713</v>
      </c>
      <c r="C79" s="121" t="s">
        <v>707</v>
      </c>
      <c r="D79" s="142">
        <v>1320</v>
      </c>
      <c r="E79" s="121" t="s">
        <v>821</v>
      </c>
      <c r="F79" s="130" t="s">
        <v>880</v>
      </c>
    </row>
    <row r="80" spans="1:6" ht="16.5" thickBot="1" x14ac:dyDescent="0.25">
      <c r="A80" s="128"/>
      <c r="B80" s="126" t="s">
        <v>714</v>
      </c>
      <c r="C80" s="121" t="s">
        <v>708</v>
      </c>
      <c r="D80" s="142">
        <v>1500</v>
      </c>
      <c r="E80" s="121" t="s">
        <v>821</v>
      </c>
      <c r="F80" s="130" t="s">
        <v>880</v>
      </c>
    </row>
    <row r="81" spans="1:6" ht="21" thickBot="1" x14ac:dyDescent="0.25">
      <c r="A81" s="128"/>
      <c r="B81" s="152" t="s">
        <v>777</v>
      </c>
      <c r="C81" s="152"/>
      <c r="D81" s="152"/>
      <c r="E81" s="152"/>
      <c r="F81" s="153"/>
    </row>
    <row r="82" spans="1:6" ht="16.5" thickBot="1" x14ac:dyDescent="0.25">
      <c r="A82" s="128"/>
      <c r="B82" s="125" t="s">
        <v>781</v>
      </c>
      <c r="C82" s="120" t="s">
        <v>716</v>
      </c>
      <c r="D82" s="129">
        <v>240</v>
      </c>
      <c r="E82" s="120" t="s">
        <v>778</v>
      </c>
      <c r="F82" s="129" t="s">
        <v>833</v>
      </c>
    </row>
    <row r="83" spans="1:6" ht="16.5" thickBot="1" x14ac:dyDescent="0.25">
      <c r="A83" s="128"/>
      <c r="B83" s="125" t="s">
        <v>782</v>
      </c>
      <c r="C83" s="120" t="s">
        <v>779</v>
      </c>
      <c r="D83" s="130">
        <v>225</v>
      </c>
      <c r="E83" s="120" t="s">
        <v>780</v>
      </c>
      <c r="F83" s="130" t="s">
        <v>833</v>
      </c>
    </row>
    <row r="84" spans="1:6" ht="16.5" thickBot="1" x14ac:dyDescent="0.25">
      <c r="A84" s="128"/>
      <c r="B84" s="125" t="s">
        <v>783</v>
      </c>
      <c r="C84" s="120" t="s">
        <v>715</v>
      </c>
      <c r="D84" s="130">
        <v>225</v>
      </c>
      <c r="E84" s="120" t="s">
        <v>780</v>
      </c>
      <c r="F84" s="130" t="s">
        <v>833</v>
      </c>
    </row>
    <row r="85" spans="1:6" ht="16.5" thickBot="1" x14ac:dyDescent="0.25">
      <c r="A85" s="128"/>
      <c r="B85" s="125"/>
      <c r="C85" s="120"/>
      <c r="D85" s="130"/>
      <c r="E85" s="120"/>
      <c r="F85" s="130"/>
    </row>
    <row r="86" spans="1:6" ht="16.5" thickBot="1" x14ac:dyDescent="0.25">
      <c r="A86" s="128"/>
      <c r="B86" s="125" t="s">
        <v>784</v>
      </c>
      <c r="C86" s="120" t="s">
        <v>716</v>
      </c>
      <c r="D86" s="130">
        <v>205</v>
      </c>
      <c r="E86" s="120" t="s">
        <v>802</v>
      </c>
      <c r="F86" s="130" t="s">
        <v>834</v>
      </c>
    </row>
    <row r="87" spans="1:6" ht="16.5" thickBot="1" x14ac:dyDescent="0.25">
      <c r="A87" s="128"/>
      <c r="B87" s="125" t="s">
        <v>785</v>
      </c>
      <c r="C87" s="120" t="s">
        <v>779</v>
      </c>
      <c r="D87" s="130">
        <v>175</v>
      </c>
      <c r="E87" s="120" t="s">
        <v>832</v>
      </c>
      <c r="F87" s="130" t="s">
        <v>834</v>
      </c>
    </row>
    <row r="88" spans="1:6" ht="16.5" thickBot="1" x14ac:dyDescent="0.25">
      <c r="A88" s="128"/>
      <c r="B88" s="125" t="s">
        <v>786</v>
      </c>
      <c r="C88" s="120" t="s">
        <v>715</v>
      </c>
      <c r="D88" s="130">
        <v>175</v>
      </c>
      <c r="E88" s="120" t="s">
        <v>832</v>
      </c>
      <c r="F88" s="130" t="s">
        <v>834</v>
      </c>
    </row>
    <row r="89" spans="1:6" ht="21" thickBot="1" x14ac:dyDescent="0.25">
      <c r="A89" s="128"/>
      <c r="B89" s="152" t="s">
        <v>787</v>
      </c>
      <c r="C89" s="152"/>
      <c r="D89" s="152"/>
      <c r="E89" s="152"/>
      <c r="F89" s="153"/>
    </row>
    <row r="90" spans="1:6" ht="16.5" thickBot="1" x14ac:dyDescent="0.25">
      <c r="A90" s="128"/>
      <c r="B90" s="125" t="s">
        <v>876</v>
      </c>
      <c r="C90" s="120" t="s">
        <v>715</v>
      </c>
      <c r="D90" s="141">
        <v>215</v>
      </c>
      <c r="E90" s="120" t="s">
        <v>791</v>
      </c>
      <c r="F90" s="129" t="s">
        <v>879</v>
      </c>
    </row>
    <row r="91" spans="1:6" ht="16.5" thickBot="1" x14ac:dyDescent="0.25">
      <c r="A91" s="128"/>
      <c r="B91" s="126" t="s">
        <v>877</v>
      </c>
      <c r="C91" s="121" t="s">
        <v>716</v>
      </c>
      <c r="D91" s="142">
        <v>270</v>
      </c>
      <c r="E91" s="121" t="s">
        <v>792</v>
      </c>
      <c r="F91" s="130" t="s">
        <v>879</v>
      </c>
    </row>
    <row r="92" spans="1:6" ht="18.75" customHeight="1" thickBot="1" x14ac:dyDescent="0.25">
      <c r="A92" s="128"/>
      <c r="B92" s="126" t="s">
        <v>864</v>
      </c>
      <c r="C92" s="121" t="s">
        <v>715</v>
      </c>
      <c r="D92" s="142">
        <v>240</v>
      </c>
      <c r="E92" s="121" t="s">
        <v>878</v>
      </c>
      <c r="F92" s="130" t="s">
        <v>879</v>
      </c>
    </row>
    <row r="93" spans="1:6" ht="18.75" customHeight="1" thickBot="1" x14ac:dyDescent="0.25">
      <c r="A93" s="128"/>
      <c r="B93" s="126" t="s">
        <v>865</v>
      </c>
      <c r="C93" s="121" t="s">
        <v>716</v>
      </c>
      <c r="D93" s="142">
        <v>290</v>
      </c>
      <c r="E93" s="121" t="s">
        <v>878</v>
      </c>
      <c r="F93" s="130" t="s">
        <v>879</v>
      </c>
    </row>
    <row r="94" spans="1:6" ht="21" thickBot="1" x14ac:dyDescent="0.25">
      <c r="A94" s="128"/>
      <c r="B94" s="152" t="s">
        <v>790</v>
      </c>
      <c r="C94" s="152"/>
      <c r="D94" s="152"/>
      <c r="E94" s="152"/>
      <c r="F94" s="153"/>
    </row>
    <row r="95" spans="1:6" ht="16.5" thickBot="1" x14ac:dyDescent="0.25">
      <c r="A95" s="128"/>
      <c r="B95" s="125" t="s">
        <v>788</v>
      </c>
      <c r="C95" s="120" t="s">
        <v>715</v>
      </c>
      <c r="D95" s="142">
        <v>260</v>
      </c>
      <c r="E95" s="120" t="s">
        <v>870</v>
      </c>
      <c r="F95" s="130" t="s">
        <v>875</v>
      </c>
    </row>
    <row r="96" spans="1:6" ht="16.5" thickBot="1" x14ac:dyDescent="0.25">
      <c r="A96" s="128"/>
      <c r="B96" s="126" t="s">
        <v>838</v>
      </c>
      <c r="C96" s="121" t="s">
        <v>716</v>
      </c>
      <c r="D96" s="142">
        <v>285</v>
      </c>
      <c r="E96" s="121" t="s">
        <v>792</v>
      </c>
      <c r="F96" s="130" t="s">
        <v>875</v>
      </c>
    </row>
    <row r="97" spans="1:6" ht="16.5" thickBot="1" x14ac:dyDescent="0.25">
      <c r="A97" s="128"/>
      <c r="B97" s="126" t="s">
        <v>837</v>
      </c>
      <c r="C97" s="121" t="s">
        <v>715</v>
      </c>
      <c r="D97" s="142">
        <v>415</v>
      </c>
      <c r="E97" s="121" t="s">
        <v>871</v>
      </c>
      <c r="F97" s="130" t="s">
        <v>869</v>
      </c>
    </row>
    <row r="98" spans="1:6" ht="16.5" thickBot="1" x14ac:dyDescent="0.25">
      <c r="A98" s="128"/>
      <c r="B98" s="126" t="s">
        <v>789</v>
      </c>
      <c r="C98" s="121" t="s">
        <v>716</v>
      </c>
      <c r="D98" s="142">
        <v>470</v>
      </c>
      <c r="E98" s="121" t="s">
        <v>836</v>
      </c>
      <c r="F98" s="130" t="s">
        <v>869</v>
      </c>
    </row>
    <row r="99" spans="1:6" ht="16.5" thickBot="1" x14ac:dyDescent="0.25">
      <c r="A99" s="128"/>
      <c r="B99" s="126" t="s">
        <v>867</v>
      </c>
      <c r="C99" s="121" t="s">
        <v>715</v>
      </c>
      <c r="D99" s="142">
        <v>380</v>
      </c>
      <c r="E99" s="121" t="s">
        <v>871</v>
      </c>
      <c r="F99" s="130" t="s">
        <v>874</v>
      </c>
    </row>
    <row r="100" spans="1:6" ht="16.5" thickBot="1" x14ac:dyDescent="0.25">
      <c r="A100" s="128"/>
      <c r="B100" s="126" t="s">
        <v>868</v>
      </c>
      <c r="C100" s="121" t="s">
        <v>716</v>
      </c>
      <c r="D100" s="142">
        <v>510</v>
      </c>
      <c r="E100" s="121" t="s">
        <v>836</v>
      </c>
      <c r="F100" s="130" t="s">
        <v>874</v>
      </c>
    </row>
    <row r="101" spans="1:6" ht="21" thickBot="1" x14ac:dyDescent="0.25">
      <c r="A101" s="128"/>
      <c r="B101" s="152" t="s">
        <v>793</v>
      </c>
      <c r="C101" s="152"/>
      <c r="D101" s="152"/>
      <c r="E101" s="152"/>
      <c r="F101" s="153"/>
    </row>
    <row r="102" spans="1:6" ht="16.5" thickBot="1" x14ac:dyDescent="0.25">
      <c r="A102" s="128"/>
      <c r="B102" s="125" t="s">
        <v>794</v>
      </c>
      <c r="C102" s="120" t="s">
        <v>715</v>
      </c>
      <c r="D102" s="142">
        <v>260</v>
      </c>
      <c r="E102" s="120" t="s">
        <v>870</v>
      </c>
      <c r="F102" s="130" t="s">
        <v>875</v>
      </c>
    </row>
    <row r="103" spans="1:6" ht="16.5" thickBot="1" x14ac:dyDescent="0.25">
      <c r="A103" s="128"/>
      <c r="B103" s="126" t="s">
        <v>835</v>
      </c>
      <c r="C103" s="121" t="s">
        <v>716</v>
      </c>
      <c r="D103" s="142">
        <v>285</v>
      </c>
      <c r="E103" s="121" t="s">
        <v>792</v>
      </c>
      <c r="F103" s="130" t="s">
        <v>875</v>
      </c>
    </row>
    <row r="104" spans="1:6" ht="16.5" thickBot="1" x14ac:dyDescent="0.25">
      <c r="A104" s="128"/>
      <c r="B104" s="126" t="s">
        <v>839</v>
      </c>
      <c r="C104" s="121" t="s">
        <v>715</v>
      </c>
      <c r="D104" s="142">
        <v>390</v>
      </c>
      <c r="E104" s="121" t="s">
        <v>871</v>
      </c>
      <c r="F104" s="130" t="s">
        <v>869</v>
      </c>
    </row>
    <row r="105" spans="1:6" ht="16.5" thickBot="1" x14ac:dyDescent="0.25">
      <c r="A105" s="128"/>
      <c r="B105" s="126" t="s">
        <v>717</v>
      </c>
      <c r="C105" s="121" t="s">
        <v>716</v>
      </c>
      <c r="D105" s="142">
        <v>450</v>
      </c>
      <c r="E105" s="121" t="s">
        <v>836</v>
      </c>
      <c r="F105" s="130" t="s">
        <v>869</v>
      </c>
    </row>
    <row r="106" spans="1:6" ht="16.5" thickBot="1" x14ac:dyDescent="0.25">
      <c r="A106" s="128"/>
      <c r="B106" s="126" t="s">
        <v>873</v>
      </c>
      <c r="C106" s="121" t="s">
        <v>715</v>
      </c>
      <c r="D106" s="142">
        <v>420</v>
      </c>
      <c r="E106" s="121" t="s">
        <v>871</v>
      </c>
      <c r="F106" s="130" t="s">
        <v>874</v>
      </c>
    </row>
    <row r="107" spans="1:6" ht="16.5" thickBot="1" x14ac:dyDescent="0.25">
      <c r="A107" s="128"/>
      <c r="B107" s="126" t="s">
        <v>872</v>
      </c>
      <c r="C107" s="121" t="s">
        <v>716</v>
      </c>
      <c r="D107" s="142">
        <v>585</v>
      </c>
      <c r="E107" s="121" t="s">
        <v>836</v>
      </c>
      <c r="F107" s="130" t="s">
        <v>874</v>
      </c>
    </row>
    <row r="108" spans="1:6" ht="21" thickBot="1" x14ac:dyDescent="0.25">
      <c r="A108" s="128"/>
      <c r="B108" s="152" t="s">
        <v>803</v>
      </c>
      <c r="C108" s="152"/>
      <c r="D108" s="152"/>
      <c r="E108" s="152"/>
      <c r="F108" s="153"/>
    </row>
    <row r="109" spans="1:6" ht="16.5" thickBot="1" x14ac:dyDescent="0.25">
      <c r="A109" s="128"/>
      <c r="B109" s="126" t="s">
        <v>808</v>
      </c>
      <c r="C109" s="121" t="s">
        <v>804</v>
      </c>
      <c r="D109" s="142">
        <v>450</v>
      </c>
      <c r="E109" s="121" t="s">
        <v>805</v>
      </c>
      <c r="F109" s="130" t="s">
        <v>815</v>
      </c>
    </row>
    <row r="110" spans="1:6" ht="16.5" thickBot="1" x14ac:dyDescent="0.25">
      <c r="A110" s="128"/>
      <c r="B110" s="126" t="s">
        <v>809</v>
      </c>
      <c r="C110" s="121" t="s">
        <v>806</v>
      </c>
      <c r="D110" s="142">
        <v>505</v>
      </c>
      <c r="E110" s="121" t="s">
        <v>805</v>
      </c>
      <c r="F110" s="130" t="s">
        <v>816</v>
      </c>
    </row>
    <row r="111" spans="1:6" ht="16.5" thickBot="1" x14ac:dyDescent="0.25">
      <c r="A111" s="128"/>
      <c r="B111" s="126" t="s">
        <v>810</v>
      </c>
      <c r="C111" s="121" t="s">
        <v>807</v>
      </c>
      <c r="D111" s="142">
        <v>570</v>
      </c>
      <c r="E111" s="121" t="s">
        <v>805</v>
      </c>
      <c r="F111" s="130" t="s">
        <v>817</v>
      </c>
    </row>
    <row r="112" spans="1:6" ht="16.5" thickBot="1" x14ac:dyDescent="0.25">
      <c r="A112" s="128"/>
      <c r="B112" s="126"/>
      <c r="C112" s="121"/>
      <c r="D112" s="142"/>
      <c r="E112" s="121"/>
      <c r="F112" s="130"/>
    </row>
    <row r="113" spans="1:6" ht="16.5" thickBot="1" x14ac:dyDescent="0.25">
      <c r="A113" s="128"/>
      <c r="B113" s="126" t="s">
        <v>811</v>
      </c>
      <c r="C113" s="121" t="s">
        <v>804</v>
      </c>
      <c r="D113" s="142">
        <v>990</v>
      </c>
      <c r="E113" s="121" t="s">
        <v>814</v>
      </c>
      <c r="F113" s="130" t="s">
        <v>816</v>
      </c>
    </row>
    <row r="114" spans="1:6" ht="16.5" thickBot="1" x14ac:dyDescent="0.25">
      <c r="A114" s="128"/>
      <c r="B114" s="126" t="s">
        <v>812</v>
      </c>
      <c r="C114" s="121" t="s">
        <v>806</v>
      </c>
      <c r="D114" s="142">
        <v>1200</v>
      </c>
      <c r="E114" s="121" t="s">
        <v>814</v>
      </c>
      <c r="F114" s="130" t="s">
        <v>818</v>
      </c>
    </row>
    <row r="115" spans="1:6" ht="16.5" thickBot="1" x14ac:dyDescent="0.25">
      <c r="A115" s="128"/>
      <c r="B115" s="126" t="s">
        <v>813</v>
      </c>
      <c r="C115" s="121" t="s">
        <v>807</v>
      </c>
      <c r="D115" s="142">
        <v>1300</v>
      </c>
      <c r="E115" s="121" t="s">
        <v>814</v>
      </c>
      <c r="F115" s="130" t="s">
        <v>819</v>
      </c>
    </row>
    <row r="116" spans="1:6" ht="21" customHeight="1" thickBot="1" x14ac:dyDescent="0.25">
      <c r="A116" s="128"/>
      <c r="B116" s="152" t="s">
        <v>718</v>
      </c>
      <c r="C116" s="152"/>
      <c r="D116" s="152"/>
      <c r="E116" s="152"/>
      <c r="F116" s="153"/>
    </row>
    <row r="117" spans="1:6" ht="16.5" thickBot="1" x14ac:dyDescent="0.25">
      <c r="A117" s="128"/>
      <c r="B117" s="125" t="s">
        <v>796</v>
      </c>
      <c r="C117" s="120" t="s">
        <v>719</v>
      </c>
      <c r="D117" s="141">
        <v>29</v>
      </c>
      <c r="E117" s="120" t="s">
        <v>795</v>
      </c>
      <c r="F117" s="129" t="s">
        <v>43</v>
      </c>
    </row>
    <row r="118" spans="1:6" ht="16.5" thickBot="1" x14ac:dyDescent="0.25">
      <c r="A118" s="128"/>
      <c r="B118" s="126" t="s">
        <v>831</v>
      </c>
      <c r="C118" s="121" t="s">
        <v>866</v>
      </c>
      <c r="D118" s="142">
        <v>40</v>
      </c>
      <c r="E118" s="120" t="s">
        <v>830</v>
      </c>
      <c r="F118" s="129" t="s">
        <v>43</v>
      </c>
    </row>
    <row r="119" spans="1:6" ht="16.5" thickBot="1" x14ac:dyDescent="0.25">
      <c r="A119" s="128"/>
      <c r="B119" s="126" t="s">
        <v>720</v>
      </c>
      <c r="C119" s="121" t="s">
        <v>721</v>
      </c>
      <c r="D119" s="142">
        <v>95</v>
      </c>
      <c r="E119" s="120" t="s">
        <v>795</v>
      </c>
      <c r="F119" s="130" t="s">
        <v>43</v>
      </c>
    </row>
    <row r="120" spans="1:6" ht="21" thickBot="1" x14ac:dyDescent="0.25">
      <c r="A120" s="128"/>
      <c r="B120" s="152" t="s">
        <v>751</v>
      </c>
      <c r="C120" s="152"/>
      <c r="D120" s="152"/>
      <c r="E120" s="152"/>
      <c r="F120" s="153"/>
    </row>
    <row r="121" spans="1:6" ht="16.5" thickBot="1" x14ac:dyDescent="0.25">
      <c r="A121" s="128"/>
      <c r="B121" s="125" t="s">
        <v>747</v>
      </c>
      <c r="C121" s="120" t="s">
        <v>755</v>
      </c>
      <c r="D121" s="141">
        <v>33</v>
      </c>
      <c r="E121" s="120" t="s">
        <v>748</v>
      </c>
      <c r="F121" s="129" t="s">
        <v>753</v>
      </c>
    </row>
    <row r="122" spans="1:6" ht="16.5" thickBot="1" x14ac:dyDescent="0.25">
      <c r="A122" s="128"/>
      <c r="B122" s="125" t="s">
        <v>747</v>
      </c>
      <c r="C122" s="120" t="s">
        <v>719</v>
      </c>
      <c r="D122" s="141">
        <v>74</v>
      </c>
      <c r="E122" s="120" t="s">
        <v>748</v>
      </c>
      <c r="F122" s="129" t="s">
        <v>753</v>
      </c>
    </row>
    <row r="123" spans="1:6" ht="16.5" thickBot="1" x14ac:dyDescent="0.25">
      <c r="A123" s="128"/>
      <c r="B123" s="125" t="s">
        <v>747</v>
      </c>
      <c r="C123" s="120" t="s">
        <v>745</v>
      </c>
      <c r="D123" s="141">
        <v>114</v>
      </c>
      <c r="E123" s="120" t="s">
        <v>748</v>
      </c>
      <c r="F123" s="129" t="s">
        <v>753</v>
      </c>
    </row>
    <row r="124" spans="1:6" ht="16.5" thickBot="1" x14ac:dyDescent="0.25">
      <c r="A124" s="128"/>
      <c r="B124" s="125" t="s">
        <v>747</v>
      </c>
      <c r="C124" s="120" t="s">
        <v>746</v>
      </c>
      <c r="D124" s="141">
        <v>247</v>
      </c>
      <c r="E124" s="120" t="s">
        <v>748</v>
      </c>
      <c r="F124" s="129" t="s">
        <v>753</v>
      </c>
    </row>
    <row r="125" spans="1:6" ht="21" thickBot="1" x14ac:dyDescent="0.25">
      <c r="A125" s="128"/>
      <c r="B125" s="152" t="s">
        <v>750</v>
      </c>
      <c r="C125" s="152"/>
      <c r="D125" s="152"/>
      <c r="E125" s="152"/>
      <c r="F125" s="153"/>
    </row>
    <row r="126" spans="1:6" ht="16.5" thickBot="1" x14ac:dyDescent="0.25">
      <c r="A126" s="128"/>
      <c r="B126" s="125" t="s">
        <v>747</v>
      </c>
      <c r="C126" s="120" t="s">
        <v>719</v>
      </c>
      <c r="D126" s="141">
        <v>86</v>
      </c>
      <c r="E126" s="120" t="s">
        <v>752</v>
      </c>
      <c r="F126" s="129" t="s">
        <v>749</v>
      </c>
    </row>
    <row r="127" spans="1:6" ht="16.5" thickBot="1" x14ac:dyDescent="0.25">
      <c r="A127" s="128"/>
      <c r="B127" s="125" t="s">
        <v>747</v>
      </c>
      <c r="C127" s="120" t="s">
        <v>754</v>
      </c>
      <c r="D127" s="141">
        <v>155</v>
      </c>
      <c r="E127" s="120" t="s">
        <v>752</v>
      </c>
      <c r="F127" s="129" t="s">
        <v>749</v>
      </c>
    </row>
    <row r="128" spans="1:6" ht="16.5" thickBot="1" x14ac:dyDescent="0.25">
      <c r="A128" s="128"/>
      <c r="B128" s="125" t="s">
        <v>747</v>
      </c>
      <c r="C128" s="120" t="s">
        <v>746</v>
      </c>
      <c r="D128" s="141">
        <v>300</v>
      </c>
      <c r="E128" s="120" t="s">
        <v>752</v>
      </c>
      <c r="F128" s="129" t="s">
        <v>749</v>
      </c>
    </row>
    <row r="129" spans="1:6" ht="21" thickBot="1" x14ac:dyDescent="0.25">
      <c r="A129" s="128"/>
      <c r="B129" s="152" t="s">
        <v>763</v>
      </c>
      <c r="C129" s="152"/>
      <c r="D129" s="152"/>
      <c r="E129" s="152"/>
      <c r="F129" s="153"/>
    </row>
    <row r="130" spans="1:6" ht="16.5" thickBot="1" x14ac:dyDescent="0.25">
      <c r="A130" s="128"/>
      <c r="B130" s="125" t="s">
        <v>763</v>
      </c>
      <c r="C130" s="120" t="s">
        <v>715</v>
      </c>
      <c r="D130" s="141">
        <v>170</v>
      </c>
      <c r="E130" s="120" t="s">
        <v>764</v>
      </c>
      <c r="F130" s="129" t="s">
        <v>765</v>
      </c>
    </row>
    <row r="131" spans="1:6" ht="19.5" customHeight="1" thickBot="1" x14ac:dyDescent="0.25">
      <c r="A131" s="128"/>
      <c r="B131" s="152" t="s">
        <v>722</v>
      </c>
      <c r="C131" s="152"/>
      <c r="D131" s="152"/>
      <c r="E131" s="152"/>
      <c r="F131" s="153"/>
    </row>
    <row r="132" spans="1:6" ht="16.5" thickBot="1" x14ac:dyDescent="0.3">
      <c r="A132" s="128"/>
      <c r="B132" s="125" t="s">
        <v>773</v>
      </c>
      <c r="C132" s="120" t="s">
        <v>669</v>
      </c>
      <c r="D132" s="141">
        <v>1870</v>
      </c>
      <c r="E132" s="123" t="s">
        <v>756</v>
      </c>
      <c r="F132" s="129" t="s">
        <v>772</v>
      </c>
    </row>
    <row r="133" spans="1:6" ht="16.5" thickBot="1" x14ac:dyDescent="0.3">
      <c r="A133" s="128"/>
      <c r="B133" s="126" t="s">
        <v>774</v>
      </c>
      <c r="C133" s="121" t="s">
        <v>671</v>
      </c>
      <c r="D133" s="142">
        <v>2130</v>
      </c>
      <c r="E133" s="124" t="s">
        <v>756</v>
      </c>
      <c r="F133" s="129" t="s">
        <v>772</v>
      </c>
    </row>
    <row r="134" spans="1:6" ht="16.5" thickBot="1" x14ac:dyDescent="0.3">
      <c r="A134" s="128"/>
      <c r="B134" s="126" t="s">
        <v>775</v>
      </c>
      <c r="C134" s="121" t="s">
        <v>673</v>
      </c>
      <c r="D134" s="142">
        <v>2500</v>
      </c>
      <c r="E134" s="124" t="s">
        <v>756</v>
      </c>
      <c r="F134" s="129" t="s">
        <v>772</v>
      </c>
    </row>
    <row r="135" spans="1:6" ht="16.5" thickBot="1" x14ac:dyDescent="0.3">
      <c r="A135" s="128"/>
      <c r="B135" s="125" t="s">
        <v>773</v>
      </c>
      <c r="C135" s="120" t="s">
        <v>669</v>
      </c>
      <c r="D135" s="141">
        <v>1870</v>
      </c>
      <c r="E135" s="123" t="s">
        <v>757</v>
      </c>
      <c r="F135" s="129" t="s">
        <v>772</v>
      </c>
    </row>
    <row r="136" spans="1:6" ht="16.5" thickBot="1" x14ac:dyDescent="0.3">
      <c r="A136" s="128"/>
      <c r="B136" s="126" t="s">
        <v>774</v>
      </c>
      <c r="C136" s="121" t="s">
        <v>671</v>
      </c>
      <c r="D136" s="142">
        <v>2130</v>
      </c>
      <c r="E136" s="124" t="s">
        <v>757</v>
      </c>
      <c r="F136" s="129" t="s">
        <v>772</v>
      </c>
    </row>
    <row r="137" spans="1:6" ht="16.5" thickBot="1" x14ac:dyDescent="0.3">
      <c r="A137" s="128"/>
      <c r="B137" s="126" t="s">
        <v>775</v>
      </c>
      <c r="C137" s="121" t="s">
        <v>673</v>
      </c>
      <c r="D137" s="142">
        <v>2500</v>
      </c>
      <c r="E137" s="124" t="s">
        <v>757</v>
      </c>
      <c r="F137" s="129" t="s">
        <v>772</v>
      </c>
    </row>
    <row r="138" spans="1:6" ht="16.5" thickBot="1" x14ac:dyDescent="0.3">
      <c r="A138" s="128"/>
      <c r="B138" s="126" t="s">
        <v>724</v>
      </c>
      <c r="C138" s="121" t="s">
        <v>669</v>
      </c>
      <c r="D138" s="142">
        <v>635</v>
      </c>
      <c r="E138" s="124" t="s">
        <v>758</v>
      </c>
      <c r="F138" s="130" t="s">
        <v>771</v>
      </c>
    </row>
    <row r="139" spans="1:6" ht="16.5" thickBot="1" x14ac:dyDescent="0.3">
      <c r="A139" s="128"/>
      <c r="B139" s="126" t="s">
        <v>725</v>
      </c>
      <c r="C139" s="121" t="s">
        <v>671</v>
      </c>
      <c r="D139" s="142">
        <v>820</v>
      </c>
      <c r="E139" s="124" t="s">
        <v>758</v>
      </c>
      <c r="F139" s="130" t="s">
        <v>771</v>
      </c>
    </row>
    <row r="140" spans="1:6" ht="16.5" thickBot="1" x14ac:dyDescent="0.3">
      <c r="A140" s="128"/>
      <c r="B140" s="126" t="s">
        <v>726</v>
      </c>
      <c r="C140" s="121" t="s">
        <v>673</v>
      </c>
      <c r="D140" s="142">
        <v>940</v>
      </c>
      <c r="E140" s="124" t="s">
        <v>758</v>
      </c>
      <c r="F140" s="130" t="s">
        <v>771</v>
      </c>
    </row>
    <row r="141" spans="1:6" ht="16.5" thickBot="1" x14ac:dyDescent="0.3">
      <c r="A141" s="128"/>
      <c r="B141" s="126" t="s">
        <v>759</v>
      </c>
      <c r="C141" s="121" t="s">
        <v>669</v>
      </c>
      <c r="D141" s="142"/>
      <c r="E141" s="124" t="s">
        <v>762</v>
      </c>
      <c r="F141" s="130" t="s">
        <v>771</v>
      </c>
    </row>
    <row r="142" spans="1:6" ht="16.5" thickBot="1" x14ac:dyDescent="0.3">
      <c r="A142" s="128"/>
      <c r="B142" s="126" t="s">
        <v>760</v>
      </c>
      <c r="C142" s="121" t="s">
        <v>671</v>
      </c>
      <c r="D142" s="142"/>
      <c r="E142" s="124" t="s">
        <v>762</v>
      </c>
      <c r="F142" s="130" t="s">
        <v>771</v>
      </c>
    </row>
    <row r="143" spans="1:6" ht="16.5" thickBot="1" x14ac:dyDescent="0.3">
      <c r="A143" s="128"/>
      <c r="B143" s="126" t="s">
        <v>761</v>
      </c>
      <c r="C143" s="121" t="s">
        <v>673</v>
      </c>
      <c r="D143" s="142"/>
      <c r="E143" s="124" t="s">
        <v>762</v>
      </c>
      <c r="F143" s="130" t="s">
        <v>771</v>
      </c>
    </row>
    <row r="144" spans="1:6" ht="16.5" thickBot="1" x14ac:dyDescent="0.3">
      <c r="A144" s="128"/>
      <c r="B144" s="126" t="s">
        <v>733</v>
      </c>
      <c r="C144" s="138" t="s">
        <v>734</v>
      </c>
      <c r="D144" s="142" t="s">
        <v>735</v>
      </c>
      <c r="E144" s="124" t="s">
        <v>840</v>
      </c>
      <c r="F144" s="130"/>
    </row>
    <row r="145" spans="1:6" ht="16.5" thickBot="1" x14ac:dyDescent="0.3">
      <c r="A145" s="128"/>
      <c r="B145" s="126" t="s">
        <v>767</v>
      </c>
      <c r="C145" s="138" t="s">
        <v>769</v>
      </c>
      <c r="D145" s="145" t="s">
        <v>770</v>
      </c>
      <c r="E145" s="124" t="s">
        <v>841</v>
      </c>
      <c r="F145" s="130"/>
    </row>
    <row r="146" spans="1:6" ht="16.5" thickBot="1" x14ac:dyDescent="0.25">
      <c r="A146" s="128"/>
      <c r="B146" s="136" t="s">
        <v>768</v>
      </c>
      <c r="C146" s="122" t="s">
        <v>881</v>
      </c>
      <c r="D146" s="143">
        <v>50</v>
      </c>
      <c r="E146" s="121" t="s">
        <v>882</v>
      </c>
      <c r="F146" s="150" t="s">
        <v>883</v>
      </c>
    </row>
    <row r="147" spans="1:6" ht="21" thickBot="1" x14ac:dyDescent="0.25">
      <c r="A147" s="128"/>
      <c r="B147" s="152" t="s">
        <v>766</v>
      </c>
      <c r="C147" s="152"/>
      <c r="D147" s="152"/>
      <c r="E147" s="152"/>
      <c r="F147" s="153"/>
    </row>
    <row r="148" spans="1:6" ht="32.25" thickBot="1" x14ac:dyDescent="0.3">
      <c r="A148" s="128"/>
      <c r="B148" s="126" t="s">
        <v>727</v>
      </c>
      <c r="C148" s="121" t="s">
        <v>728</v>
      </c>
      <c r="D148" s="142" t="s">
        <v>729</v>
      </c>
      <c r="E148" s="124" t="s">
        <v>723</v>
      </c>
      <c r="F148" s="132" t="s">
        <v>43</v>
      </c>
    </row>
    <row r="149" spans="1:6" ht="32.25" thickBot="1" x14ac:dyDescent="0.3">
      <c r="A149" s="128"/>
      <c r="B149" s="126" t="s">
        <v>730</v>
      </c>
      <c r="C149" s="121" t="s">
        <v>728</v>
      </c>
      <c r="D149" s="142" t="s">
        <v>729</v>
      </c>
      <c r="E149" s="124" t="s">
        <v>723</v>
      </c>
      <c r="F149" s="132" t="s">
        <v>43</v>
      </c>
    </row>
    <row r="150" spans="1:6" ht="32.25" thickBot="1" x14ac:dyDescent="0.3">
      <c r="A150" s="128"/>
      <c r="B150" s="126" t="s">
        <v>731</v>
      </c>
      <c r="C150" s="121" t="s">
        <v>728</v>
      </c>
      <c r="D150" s="142" t="s">
        <v>732</v>
      </c>
      <c r="E150" s="124" t="s">
        <v>723</v>
      </c>
      <c r="F150" s="132" t="s">
        <v>43</v>
      </c>
    </row>
    <row r="151" spans="1:6" ht="16.5" thickBot="1" x14ac:dyDescent="0.3">
      <c r="A151" s="128"/>
      <c r="B151" s="137" t="s">
        <v>733</v>
      </c>
      <c r="C151" s="138" t="s">
        <v>734</v>
      </c>
      <c r="D151" s="145" t="s">
        <v>735</v>
      </c>
      <c r="E151" s="133" t="s">
        <v>723</v>
      </c>
      <c r="F151" s="134" t="s">
        <v>43</v>
      </c>
    </row>
    <row r="152" spans="1:6" ht="18.75" thickTop="1" x14ac:dyDescent="0.25">
      <c r="C152" s="148" t="s">
        <v>737</v>
      </c>
    </row>
    <row r="153" spans="1:6" ht="20.25" x14ac:dyDescent="0.25">
      <c r="B153" s="1" t="s">
        <v>665</v>
      </c>
      <c r="E153" s="149" t="s">
        <v>738</v>
      </c>
    </row>
    <row r="154" spans="1:6" ht="12.75" customHeight="1" x14ac:dyDescent="0.25">
      <c r="B154" s="1"/>
      <c r="E154" s="149" t="s">
        <v>739</v>
      </c>
    </row>
    <row r="155" spans="1:6" ht="13.5" customHeight="1" x14ac:dyDescent="0.25">
      <c r="B155" s="1"/>
      <c r="E155" s="149" t="s">
        <v>740</v>
      </c>
    </row>
    <row r="156" spans="1:6" ht="15" customHeight="1" x14ac:dyDescent="0.25">
      <c r="B156" s="1"/>
      <c r="E156" s="149" t="s">
        <v>741</v>
      </c>
    </row>
    <row r="157" spans="1:6" ht="15.75" x14ac:dyDescent="0.25">
      <c r="E157" s="149" t="s">
        <v>742</v>
      </c>
    </row>
  </sheetData>
  <mergeCells count="26">
    <mergeCell ref="B52:F52"/>
    <mergeCell ref="B81:F81"/>
    <mergeCell ref="B120:F120"/>
    <mergeCell ref="B125:F125"/>
    <mergeCell ref="B129:F129"/>
    <mergeCell ref="B59:F59"/>
    <mergeCell ref="B66:F66"/>
    <mergeCell ref="B73:F73"/>
    <mergeCell ref="B77:F77"/>
    <mergeCell ref="B108:F108"/>
    <mergeCell ref="B147:F147"/>
    <mergeCell ref="B89:F89"/>
    <mergeCell ref="B94:F94"/>
    <mergeCell ref="B101:F101"/>
    <mergeCell ref="D2:E2"/>
    <mergeCell ref="B5:E5"/>
    <mergeCell ref="B17:F17"/>
    <mergeCell ref="B33:F33"/>
    <mergeCell ref="B40:F40"/>
    <mergeCell ref="B131:F131"/>
    <mergeCell ref="B7:F7"/>
    <mergeCell ref="B116:F116"/>
    <mergeCell ref="B10:F10"/>
    <mergeCell ref="B24:F24"/>
    <mergeCell ref="B27:F27"/>
    <mergeCell ref="B46:F46"/>
  </mergeCells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&amp;R&amp;"Arial,полужирный"Основной ассортимент страница &amp;P из &amp;N
http://www.ivtkani.ru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N35"/>
  <sheetViews>
    <sheetView showGridLines="0" zoomScale="115" zoomScaleNormal="115" workbookViewId="0">
      <pane ySplit="7" topLeftCell="A8" activePane="bottomLeft" state="frozen"/>
      <selection activeCell="A20" sqref="A20:B20"/>
      <selection pane="bottomLeft" activeCell="A6" sqref="A6:B7"/>
    </sheetView>
  </sheetViews>
  <sheetFormatPr defaultRowHeight="11.25" x14ac:dyDescent="0.2"/>
  <cols>
    <col min="1" max="1" width="20" customWidth="1"/>
    <col min="2" max="2" width="32.83203125" customWidth="1"/>
    <col min="3" max="3" width="8.83203125" customWidth="1"/>
    <col min="4" max="4" width="11.1640625" customWidth="1"/>
    <col min="5" max="5" width="14.6640625" customWidth="1"/>
    <col min="6" max="7" width="19.33203125" customWidth="1"/>
    <col min="8" max="8" width="19.33203125" hidden="1" customWidth="1"/>
    <col min="9" max="9" width="19.33203125" style="41" customWidth="1"/>
    <col min="10" max="10" width="20.33203125" style="52" customWidth="1"/>
    <col min="11" max="11" width="11.5" style="3" hidden="1" customWidth="1"/>
    <col min="12" max="12" width="9.33203125" style="52" customWidth="1"/>
    <col min="13" max="13" width="13.33203125" style="3" customWidth="1"/>
  </cols>
  <sheetData>
    <row r="1" spans="1:13" ht="2.25" customHeight="1" x14ac:dyDescent="0.2">
      <c r="G1" s="13"/>
      <c r="H1" s="13"/>
      <c r="I1" s="34"/>
      <c r="J1" s="42"/>
      <c r="K1" s="14"/>
      <c r="L1" s="42"/>
      <c r="M1" s="14"/>
    </row>
    <row r="2" spans="1:13" ht="21" customHeight="1" x14ac:dyDescent="0.2">
      <c r="B2" s="1" t="s">
        <v>0</v>
      </c>
      <c r="G2" s="154"/>
      <c r="H2" s="154"/>
      <c r="I2" s="154"/>
      <c r="J2" s="154"/>
      <c r="K2" s="154"/>
      <c r="L2" s="154"/>
      <c r="M2" s="154"/>
    </row>
    <row r="3" spans="1:13" ht="80.099999999999994" customHeight="1" x14ac:dyDescent="0.2">
      <c r="B3" s="169" t="s">
        <v>255</v>
      </c>
      <c r="C3" s="169"/>
      <c r="D3" s="169"/>
      <c r="E3" s="169"/>
      <c r="F3" s="32"/>
      <c r="G3" s="53"/>
      <c r="H3" s="53"/>
      <c r="I3" s="53"/>
      <c r="J3" s="53"/>
      <c r="K3" s="53"/>
      <c r="L3" s="53"/>
      <c r="M3" s="53"/>
    </row>
    <row r="4" spans="1:13" ht="12.6" customHeight="1" thickBot="1" x14ac:dyDescent="0.3">
      <c r="A4" s="170">
        <v>42273</v>
      </c>
      <c r="B4" s="170"/>
      <c r="C4" s="4"/>
      <c r="D4" s="4"/>
      <c r="E4" s="4"/>
      <c r="F4" s="32"/>
      <c r="G4" s="53"/>
      <c r="H4" s="53"/>
      <c r="I4" s="53"/>
      <c r="J4" s="53"/>
      <c r="K4" s="53"/>
      <c r="L4" s="53"/>
      <c r="M4" s="53"/>
    </row>
    <row r="5" spans="1:13" ht="11.45" customHeight="1" thickBot="1" x14ac:dyDescent="0.25">
      <c r="A5" s="155" t="s">
        <v>123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</row>
    <row r="6" spans="1:13" ht="11.45" customHeight="1" thickBot="1" x14ac:dyDescent="0.25">
      <c r="A6" s="171" t="s">
        <v>148</v>
      </c>
      <c r="B6" s="171"/>
      <c r="C6" s="157" t="s">
        <v>149</v>
      </c>
      <c r="D6" s="157" t="s">
        <v>150</v>
      </c>
      <c r="E6" s="157" t="s">
        <v>147</v>
      </c>
      <c r="F6" s="157" t="s">
        <v>1</v>
      </c>
      <c r="G6" s="157" t="s">
        <v>2</v>
      </c>
      <c r="H6" s="65" t="s">
        <v>151</v>
      </c>
      <c r="I6" s="35" t="s">
        <v>311</v>
      </c>
      <c r="J6" s="66" t="s">
        <v>312</v>
      </c>
      <c r="K6" s="57"/>
      <c r="L6" s="159" t="s">
        <v>313</v>
      </c>
      <c r="M6" s="160"/>
    </row>
    <row r="7" spans="1:13" ht="27" customHeight="1" thickBot="1" x14ac:dyDescent="0.25">
      <c r="A7" s="171"/>
      <c r="B7" s="171"/>
      <c r="C7" s="158"/>
      <c r="D7" s="158"/>
      <c r="E7" s="158"/>
      <c r="F7" s="158"/>
      <c r="G7" s="158"/>
      <c r="H7" s="65"/>
      <c r="I7" s="36" t="s">
        <v>314</v>
      </c>
      <c r="J7" s="36" t="s">
        <v>315</v>
      </c>
      <c r="K7" s="58"/>
      <c r="L7" s="161"/>
      <c r="M7" s="162"/>
    </row>
    <row r="8" spans="1:13" ht="15.75" customHeight="1" x14ac:dyDescent="0.2">
      <c r="A8" s="163" t="s">
        <v>362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5"/>
    </row>
    <row r="9" spans="1:13" ht="10.35" customHeight="1" x14ac:dyDescent="0.2">
      <c r="A9" s="166" t="s">
        <v>265</v>
      </c>
      <c r="B9" s="167"/>
      <c r="C9" s="5" t="s">
        <v>4</v>
      </c>
      <c r="D9" s="6">
        <v>150</v>
      </c>
      <c r="E9" s="6">
        <v>125</v>
      </c>
      <c r="F9" s="6" t="s">
        <v>296</v>
      </c>
      <c r="G9" s="6" t="s">
        <v>6</v>
      </c>
      <c r="H9" s="6"/>
      <c r="I9" s="37">
        <f>IF(ISNUMBER(J9),ROUND(J9+5*J9/100,1),)</f>
        <v>48.8</v>
      </c>
      <c r="J9" s="54">
        <f>IF(ISNUMBER(L9),ROUND(L9+1*L9/100,1),)</f>
        <v>46.5</v>
      </c>
      <c r="K9" s="7"/>
      <c r="L9" s="54">
        <v>46</v>
      </c>
      <c r="M9" s="8" t="s">
        <v>8</v>
      </c>
    </row>
    <row r="10" spans="1:13" ht="10.35" customHeight="1" x14ac:dyDescent="0.2">
      <c r="A10" s="166" t="s">
        <v>264</v>
      </c>
      <c r="B10" s="167"/>
      <c r="C10" s="5" t="s">
        <v>4</v>
      </c>
      <c r="D10" s="6">
        <v>150</v>
      </c>
      <c r="E10" s="6">
        <v>125</v>
      </c>
      <c r="F10" s="6" t="s">
        <v>296</v>
      </c>
      <c r="G10" s="6" t="s">
        <v>6</v>
      </c>
      <c r="H10" s="6"/>
      <c r="I10" s="37">
        <f t="shared" ref="I10:I26" si="0">IF(ISNUMBER(J10),ROUND(J10+5*J10/100,1),)</f>
        <v>49.9</v>
      </c>
      <c r="J10" s="54">
        <f t="shared" ref="J10:J26" si="1">IF(ISNUMBER(L10),ROUND(L10+1*L10/100,1),)</f>
        <v>47.5</v>
      </c>
      <c r="K10" s="7"/>
      <c r="L10" s="54">
        <v>47</v>
      </c>
      <c r="M10" s="8" t="s">
        <v>8</v>
      </c>
    </row>
    <row r="11" spans="1:13" ht="10.35" customHeight="1" x14ac:dyDescent="0.2">
      <c r="A11" s="166" t="s">
        <v>266</v>
      </c>
      <c r="B11" s="168"/>
      <c r="C11" s="5" t="s">
        <v>4</v>
      </c>
      <c r="D11" s="6">
        <v>150</v>
      </c>
      <c r="E11" s="6" t="s">
        <v>168</v>
      </c>
      <c r="F11" s="6" t="s">
        <v>296</v>
      </c>
      <c r="G11" s="6" t="s">
        <v>6</v>
      </c>
      <c r="H11" s="6"/>
      <c r="I11" s="37">
        <f t="shared" si="0"/>
        <v>56.2</v>
      </c>
      <c r="J11" s="54">
        <f t="shared" si="1"/>
        <v>53.5</v>
      </c>
      <c r="K11" s="7"/>
      <c r="L11" s="54">
        <v>53</v>
      </c>
      <c r="M11" s="8" t="s">
        <v>8</v>
      </c>
    </row>
    <row r="12" spans="1:13" ht="10.35" customHeight="1" x14ac:dyDescent="0.2">
      <c r="A12" s="166" t="s">
        <v>267</v>
      </c>
      <c r="B12" s="168"/>
      <c r="C12" s="5" t="s">
        <v>4</v>
      </c>
      <c r="D12" s="6">
        <v>150</v>
      </c>
      <c r="E12" s="6" t="s">
        <v>168</v>
      </c>
      <c r="F12" s="6" t="s">
        <v>296</v>
      </c>
      <c r="G12" s="6" t="s">
        <v>6</v>
      </c>
      <c r="H12" s="6"/>
      <c r="I12" s="37">
        <f t="shared" si="0"/>
        <v>57.2</v>
      </c>
      <c r="J12" s="54">
        <f t="shared" si="1"/>
        <v>54.5</v>
      </c>
      <c r="K12" s="7"/>
      <c r="L12" s="54">
        <v>54</v>
      </c>
      <c r="M12" s="8" t="s">
        <v>8</v>
      </c>
    </row>
    <row r="13" spans="1:13" ht="10.35" customHeight="1" x14ac:dyDescent="0.2">
      <c r="A13" s="156" t="s">
        <v>28</v>
      </c>
      <c r="B13" s="156"/>
      <c r="C13" s="5" t="s">
        <v>4</v>
      </c>
      <c r="D13" s="6" t="s">
        <v>35</v>
      </c>
      <c r="E13" s="6">
        <v>110</v>
      </c>
      <c r="F13" s="6" t="s">
        <v>34</v>
      </c>
      <c r="G13" s="6" t="s">
        <v>6</v>
      </c>
      <c r="H13" s="6" t="s">
        <v>7</v>
      </c>
      <c r="I13" s="37">
        <f t="shared" si="0"/>
        <v>24.4</v>
      </c>
      <c r="J13" s="54">
        <f t="shared" si="1"/>
        <v>23.2</v>
      </c>
      <c r="K13" s="7" t="s">
        <v>7</v>
      </c>
      <c r="L13" s="54">
        <v>23</v>
      </c>
      <c r="M13" s="8" t="s">
        <v>8</v>
      </c>
    </row>
    <row r="14" spans="1:13" ht="10.35" customHeight="1" x14ac:dyDescent="0.2">
      <c r="A14" s="166" t="s">
        <v>28</v>
      </c>
      <c r="B14" s="167"/>
      <c r="C14" s="5" t="s">
        <v>4</v>
      </c>
      <c r="D14" s="6">
        <v>150</v>
      </c>
      <c r="E14" s="6">
        <v>125</v>
      </c>
      <c r="F14" s="6" t="s">
        <v>32</v>
      </c>
      <c r="G14" s="6" t="s">
        <v>6</v>
      </c>
      <c r="H14" s="6"/>
      <c r="I14" s="37">
        <f t="shared" si="0"/>
        <v>45.6</v>
      </c>
      <c r="J14" s="54">
        <f t="shared" si="1"/>
        <v>43.4</v>
      </c>
      <c r="K14" s="7"/>
      <c r="L14" s="54">
        <v>43</v>
      </c>
      <c r="M14" s="8" t="s">
        <v>8</v>
      </c>
    </row>
    <row r="15" spans="1:13" ht="10.35" customHeight="1" x14ac:dyDescent="0.2">
      <c r="A15" s="156" t="s">
        <v>33</v>
      </c>
      <c r="B15" s="156"/>
      <c r="C15" s="5" t="s">
        <v>4</v>
      </c>
      <c r="D15" s="6" t="s">
        <v>35</v>
      </c>
      <c r="E15" s="6" t="s">
        <v>168</v>
      </c>
      <c r="F15" s="6" t="s">
        <v>34</v>
      </c>
      <c r="G15" s="6" t="s">
        <v>6</v>
      </c>
      <c r="H15" s="6" t="s">
        <v>7</v>
      </c>
      <c r="I15" s="37">
        <f t="shared" si="0"/>
        <v>29.5</v>
      </c>
      <c r="J15" s="54">
        <f t="shared" si="1"/>
        <v>28.1</v>
      </c>
      <c r="K15" s="7" t="s">
        <v>7</v>
      </c>
      <c r="L15" s="54">
        <v>27.8</v>
      </c>
      <c r="M15" s="8" t="s">
        <v>8</v>
      </c>
    </row>
    <row r="16" spans="1:13" ht="10.35" customHeight="1" x14ac:dyDescent="0.2">
      <c r="A16" s="156" t="s">
        <v>33</v>
      </c>
      <c r="B16" s="156"/>
      <c r="C16" s="5" t="s">
        <v>4</v>
      </c>
      <c r="D16" s="6" t="s">
        <v>13</v>
      </c>
      <c r="E16" s="6" t="s">
        <v>168</v>
      </c>
      <c r="F16" s="6" t="s">
        <v>34</v>
      </c>
      <c r="G16" s="6" t="s">
        <v>6</v>
      </c>
      <c r="H16" s="6" t="s">
        <v>7</v>
      </c>
      <c r="I16" s="37">
        <f t="shared" si="0"/>
        <v>50.9</v>
      </c>
      <c r="J16" s="54">
        <f t="shared" si="1"/>
        <v>48.5</v>
      </c>
      <c r="K16" s="7" t="s">
        <v>7</v>
      </c>
      <c r="L16" s="54">
        <v>48</v>
      </c>
      <c r="M16" s="8" t="s">
        <v>8</v>
      </c>
    </row>
    <row r="17" spans="1:14" ht="13.35" customHeight="1" x14ac:dyDescent="0.2">
      <c r="A17" s="156" t="s">
        <v>108</v>
      </c>
      <c r="B17" s="156"/>
      <c r="C17" s="5" t="s">
        <v>4</v>
      </c>
      <c r="D17" s="6" t="s">
        <v>13</v>
      </c>
      <c r="E17" s="6">
        <v>105</v>
      </c>
      <c r="F17" s="6" t="s">
        <v>34</v>
      </c>
      <c r="G17" s="6" t="s">
        <v>6</v>
      </c>
      <c r="H17" s="6" t="s">
        <v>7</v>
      </c>
      <c r="I17" s="37">
        <f t="shared" si="0"/>
        <v>36</v>
      </c>
      <c r="J17" s="54">
        <f t="shared" si="1"/>
        <v>34.299999999999997</v>
      </c>
      <c r="K17" s="7" t="s">
        <v>7</v>
      </c>
      <c r="L17" s="54">
        <v>34</v>
      </c>
      <c r="M17" s="8" t="s">
        <v>8</v>
      </c>
    </row>
    <row r="18" spans="1:14" ht="12.6" customHeight="1" x14ac:dyDescent="0.2">
      <c r="A18" s="166" t="s">
        <v>166</v>
      </c>
      <c r="B18" s="168"/>
      <c r="C18" s="5" t="s">
        <v>4</v>
      </c>
      <c r="D18" s="6">
        <v>150</v>
      </c>
      <c r="E18" s="6" t="s">
        <v>168</v>
      </c>
      <c r="F18" s="6" t="s">
        <v>34</v>
      </c>
      <c r="G18" s="6" t="s">
        <v>6</v>
      </c>
      <c r="H18" s="6"/>
      <c r="I18" s="37">
        <f t="shared" si="0"/>
        <v>52.3</v>
      </c>
      <c r="J18" s="54">
        <f t="shared" si="1"/>
        <v>49.8</v>
      </c>
      <c r="K18" s="7"/>
      <c r="L18" s="54">
        <v>49.3</v>
      </c>
      <c r="M18" s="8" t="s">
        <v>8</v>
      </c>
    </row>
    <row r="19" spans="1:14" ht="35.450000000000003" customHeight="1" x14ac:dyDescent="0.2">
      <c r="A19" s="174" t="s">
        <v>347</v>
      </c>
      <c r="B19" s="156"/>
      <c r="C19" s="5" t="s">
        <v>4</v>
      </c>
      <c r="D19" s="6" t="s">
        <v>13</v>
      </c>
      <c r="E19" s="6" t="s">
        <v>168</v>
      </c>
      <c r="F19" s="6" t="s">
        <v>43</v>
      </c>
      <c r="G19" s="6" t="s">
        <v>6</v>
      </c>
      <c r="H19" s="6"/>
      <c r="I19" s="37">
        <f t="shared" si="0"/>
        <v>57.6</v>
      </c>
      <c r="J19" s="54">
        <f t="shared" si="1"/>
        <v>54.9</v>
      </c>
      <c r="K19" s="7"/>
      <c r="L19" s="54">
        <v>54.4</v>
      </c>
      <c r="M19" s="8" t="s">
        <v>8</v>
      </c>
    </row>
    <row r="20" spans="1:14" ht="15" customHeight="1" x14ac:dyDescent="0.2">
      <c r="A20" s="177" t="s">
        <v>656</v>
      </c>
      <c r="B20" s="178"/>
      <c r="C20" s="22" t="s">
        <v>4</v>
      </c>
      <c r="D20" s="23" t="s">
        <v>13</v>
      </c>
      <c r="E20" s="23" t="s">
        <v>168</v>
      </c>
      <c r="F20" s="23" t="s">
        <v>43</v>
      </c>
      <c r="G20" s="23" t="s">
        <v>6</v>
      </c>
      <c r="H20" s="23"/>
      <c r="I20" s="37">
        <f t="shared" si="0"/>
        <v>58.1</v>
      </c>
      <c r="J20" s="55">
        <f t="shared" si="1"/>
        <v>55.3</v>
      </c>
      <c r="K20" s="24"/>
      <c r="L20" s="55">
        <v>54.8</v>
      </c>
      <c r="M20" s="25" t="s">
        <v>8</v>
      </c>
    </row>
    <row r="21" spans="1:14" ht="15" customHeight="1" x14ac:dyDescent="0.2">
      <c r="A21" s="175" t="s">
        <v>657</v>
      </c>
      <c r="B21" s="176"/>
      <c r="C21" s="22" t="s">
        <v>4</v>
      </c>
      <c r="D21" s="23" t="s">
        <v>13</v>
      </c>
      <c r="E21" s="23" t="s">
        <v>168</v>
      </c>
      <c r="F21" s="23" t="s">
        <v>43</v>
      </c>
      <c r="G21" s="23" t="s">
        <v>6</v>
      </c>
      <c r="H21" s="23"/>
      <c r="I21" s="37">
        <f t="shared" si="0"/>
        <v>67.099999999999994</v>
      </c>
      <c r="J21" s="55">
        <f t="shared" si="1"/>
        <v>63.9</v>
      </c>
      <c r="K21" s="24"/>
      <c r="L21" s="55">
        <v>63.3</v>
      </c>
      <c r="M21" s="25" t="s">
        <v>8</v>
      </c>
    </row>
    <row r="22" spans="1:14" ht="15" customHeight="1" x14ac:dyDescent="0.2">
      <c r="A22" s="175" t="s">
        <v>316</v>
      </c>
      <c r="B22" s="176"/>
      <c r="C22" s="22" t="s">
        <v>4</v>
      </c>
      <c r="D22" s="23" t="s">
        <v>13</v>
      </c>
      <c r="E22" s="23" t="s">
        <v>168</v>
      </c>
      <c r="F22" s="23" t="s">
        <v>43</v>
      </c>
      <c r="G22" s="23" t="s">
        <v>6</v>
      </c>
      <c r="H22" s="23"/>
      <c r="I22" s="37">
        <f t="shared" si="0"/>
        <v>67.099999999999994</v>
      </c>
      <c r="J22" s="55">
        <f t="shared" si="1"/>
        <v>63.9</v>
      </c>
      <c r="K22" s="24"/>
      <c r="L22" s="55">
        <v>63.3</v>
      </c>
      <c r="M22" s="25" t="s">
        <v>8</v>
      </c>
    </row>
    <row r="23" spans="1:14" ht="14.45" customHeight="1" x14ac:dyDescent="0.2">
      <c r="A23" s="172" t="s">
        <v>51</v>
      </c>
      <c r="B23" s="173"/>
      <c r="C23" s="5" t="s">
        <v>4</v>
      </c>
      <c r="D23" s="6" t="s">
        <v>44</v>
      </c>
      <c r="E23" s="6" t="s">
        <v>53</v>
      </c>
      <c r="F23" s="6" t="s">
        <v>34</v>
      </c>
      <c r="G23" s="6" t="s">
        <v>6</v>
      </c>
      <c r="H23" s="6" t="s">
        <v>7</v>
      </c>
      <c r="I23" s="37">
        <f t="shared" si="0"/>
        <v>25.4</v>
      </c>
      <c r="J23" s="43">
        <f t="shared" si="1"/>
        <v>24.2</v>
      </c>
      <c r="K23" s="7" t="s">
        <v>7</v>
      </c>
      <c r="L23" s="43">
        <v>24</v>
      </c>
      <c r="M23" s="8" t="s">
        <v>8</v>
      </c>
    </row>
    <row r="24" spans="1:14" ht="12" customHeight="1" x14ac:dyDescent="0.2">
      <c r="A24" s="174" t="s">
        <v>350</v>
      </c>
      <c r="B24" s="156"/>
      <c r="C24" s="5" t="s">
        <v>4</v>
      </c>
      <c r="D24" s="6" t="s">
        <v>48</v>
      </c>
      <c r="E24" s="6" t="s">
        <v>269</v>
      </c>
      <c r="F24" s="6" t="s">
        <v>270</v>
      </c>
      <c r="G24" s="6" t="s">
        <v>6</v>
      </c>
      <c r="H24" s="6" t="s">
        <v>7</v>
      </c>
      <c r="I24" s="37">
        <f t="shared" si="0"/>
        <v>25.4</v>
      </c>
      <c r="J24" s="43">
        <f t="shared" si="1"/>
        <v>24.2</v>
      </c>
      <c r="K24" s="7" t="s">
        <v>7</v>
      </c>
      <c r="L24" s="47">
        <v>24</v>
      </c>
      <c r="M24" s="8" t="s">
        <v>8</v>
      </c>
    </row>
    <row r="25" spans="1:14" ht="13.35" customHeight="1" x14ac:dyDescent="0.2">
      <c r="A25" s="156" t="s">
        <v>50</v>
      </c>
      <c r="B25" s="156"/>
      <c r="C25" s="5" t="s">
        <v>4</v>
      </c>
      <c r="D25" s="6" t="s">
        <v>35</v>
      </c>
      <c r="E25" s="6" t="s">
        <v>52</v>
      </c>
      <c r="F25" s="6" t="s">
        <v>34</v>
      </c>
      <c r="G25" s="6" t="s">
        <v>6</v>
      </c>
      <c r="H25" s="6" t="s">
        <v>7</v>
      </c>
      <c r="I25" s="37">
        <f t="shared" si="0"/>
        <v>29.7</v>
      </c>
      <c r="J25" s="43">
        <f t="shared" si="1"/>
        <v>28.3</v>
      </c>
      <c r="K25" s="7" t="s">
        <v>7</v>
      </c>
      <c r="L25" s="43">
        <v>28</v>
      </c>
      <c r="M25" s="8" t="s">
        <v>8</v>
      </c>
    </row>
    <row r="26" spans="1:14" ht="12" thickBot="1" x14ac:dyDescent="0.25">
      <c r="A26" s="174" t="s">
        <v>363</v>
      </c>
      <c r="B26" s="156"/>
      <c r="C26" s="5" t="s">
        <v>364</v>
      </c>
      <c r="D26" s="6"/>
      <c r="E26" s="6"/>
      <c r="F26" s="6"/>
      <c r="G26" s="6" t="s">
        <v>6</v>
      </c>
      <c r="H26" s="6"/>
      <c r="I26" s="37">
        <f t="shared" si="0"/>
        <v>28.7</v>
      </c>
      <c r="J26" s="54">
        <f t="shared" si="1"/>
        <v>27.3</v>
      </c>
      <c r="K26" s="7"/>
      <c r="L26" s="54">
        <v>27</v>
      </c>
      <c r="M26" s="15" t="s">
        <v>365</v>
      </c>
    </row>
    <row r="27" spans="1:14" ht="15.75" customHeight="1" x14ac:dyDescent="0.2">
      <c r="A27" s="163" t="s">
        <v>366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5"/>
    </row>
    <row r="28" spans="1:14" s="62" customFormat="1" ht="10.35" customHeight="1" x14ac:dyDescent="0.2">
      <c r="A28" s="175" t="s">
        <v>230</v>
      </c>
      <c r="B28" s="176"/>
      <c r="C28" s="22" t="s">
        <v>4</v>
      </c>
      <c r="D28" s="23" t="s">
        <v>35</v>
      </c>
      <c r="E28" s="23" t="s">
        <v>45</v>
      </c>
      <c r="F28" s="23" t="s">
        <v>167</v>
      </c>
      <c r="G28" s="23" t="s">
        <v>6</v>
      </c>
      <c r="H28" s="23" t="s">
        <v>7</v>
      </c>
      <c r="I28" s="61">
        <f>IF(ISNUMBER(J28),ROUND(J28+5*J28/100,1),)</f>
        <v>21.2</v>
      </c>
      <c r="J28" s="45">
        <f>IF(ISNUMBER(L28),ROUND(L28+1*L28/100,1),)</f>
        <v>20.2</v>
      </c>
      <c r="K28" s="24" t="s">
        <v>7</v>
      </c>
      <c r="L28" s="45">
        <v>20</v>
      </c>
      <c r="M28" s="25" t="s">
        <v>8</v>
      </c>
      <c r="N28"/>
    </row>
    <row r="29" spans="1:14" ht="10.35" customHeight="1" x14ac:dyDescent="0.2">
      <c r="A29" s="179" t="s">
        <v>185</v>
      </c>
      <c r="B29" s="180"/>
      <c r="C29" s="5" t="s">
        <v>4</v>
      </c>
      <c r="D29" s="6" t="s">
        <v>13</v>
      </c>
      <c r="E29" s="6" t="s">
        <v>62</v>
      </c>
      <c r="F29" s="6" t="s">
        <v>38</v>
      </c>
      <c r="G29" s="6" t="s">
        <v>6</v>
      </c>
      <c r="H29" s="6" t="s">
        <v>7</v>
      </c>
      <c r="I29" s="37">
        <f>IF(ISNUMBER(J29),ROUND(J29+5*J29/100,1),)</f>
        <v>12.2</v>
      </c>
      <c r="J29" s="43">
        <f>IF(ISNUMBER(L29),ROUND(L29+1*L29/100,1),)</f>
        <v>11.6</v>
      </c>
      <c r="K29" s="7" t="s">
        <v>7</v>
      </c>
      <c r="L29" s="43">
        <v>11.5</v>
      </c>
      <c r="M29" s="15" t="s">
        <v>368</v>
      </c>
    </row>
    <row r="30" spans="1:14" ht="11.1" customHeight="1" thickBot="1" x14ac:dyDescent="0.25">
      <c r="A30" s="181" t="s">
        <v>104</v>
      </c>
      <c r="B30" s="182"/>
      <c r="C30" s="9" t="s">
        <v>4</v>
      </c>
      <c r="D30" s="10" t="s">
        <v>13</v>
      </c>
      <c r="E30" s="10" t="s">
        <v>62</v>
      </c>
      <c r="F30" s="10" t="s">
        <v>38</v>
      </c>
      <c r="G30" s="10" t="s">
        <v>6</v>
      </c>
      <c r="H30" s="10" t="s">
        <v>7</v>
      </c>
      <c r="I30" s="40">
        <f>IF(ISNUMBER(J30),ROUND(J30+5*J30/100,1),)</f>
        <v>15.3</v>
      </c>
      <c r="J30" s="51">
        <f>IF(ISNUMBER(L30),ROUND(L30+1*L30/100,1),)</f>
        <v>14.6</v>
      </c>
      <c r="K30" s="11" t="s">
        <v>7</v>
      </c>
      <c r="L30" s="51">
        <v>14.5</v>
      </c>
      <c r="M30" s="67" t="s">
        <v>369</v>
      </c>
    </row>
    <row r="31" spans="1:14" ht="10.35" customHeight="1" x14ac:dyDescent="0.2">
      <c r="A31" s="156" t="s">
        <v>103</v>
      </c>
      <c r="B31" s="156"/>
      <c r="C31" s="5" t="s">
        <v>4</v>
      </c>
      <c r="D31" s="6" t="s">
        <v>228</v>
      </c>
      <c r="E31" s="6" t="s">
        <v>62</v>
      </c>
      <c r="F31" s="6" t="s">
        <v>38</v>
      </c>
      <c r="G31" s="6" t="s">
        <v>6</v>
      </c>
      <c r="H31" s="6" t="s">
        <v>7</v>
      </c>
      <c r="I31" s="37">
        <f>IF(ISNUMBER(J31),ROUND(J31+5*J31/100,1),)</f>
        <v>12.7</v>
      </c>
      <c r="J31" s="43">
        <f>IF(ISNUMBER(L31),ROUND(L31+1*L31/100,1),)</f>
        <v>12.1</v>
      </c>
      <c r="K31" s="7" t="s">
        <v>7</v>
      </c>
      <c r="L31" s="43">
        <v>12</v>
      </c>
      <c r="M31" s="15" t="s">
        <v>368</v>
      </c>
    </row>
    <row r="32" spans="1:14" ht="11.1" customHeight="1" thickBot="1" x14ac:dyDescent="0.25">
      <c r="A32" s="156" t="s">
        <v>103</v>
      </c>
      <c r="B32" s="156"/>
      <c r="C32" s="5" t="s">
        <v>4</v>
      </c>
      <c r="D32" s="6">
        <v>75</v>
      </c>
      <c r="E32" s="6" t="s">
        <v>62</v>
      </c>
      <c r="F32" s="6" t="s">
        <v>38</v>
      </c>
      <c r="G32" s="6" t="s">
        <v>6</v>
      </c>
      <c r="H32" s="6" t="s">
        <v>7</v>
      </c>
      <c r="I32" s="37">
        <f>IF(ISNUMBER(J32),ROUND(J32+5*J32/100,1),)</f>
        <v>5.4</v>
      </c>
      <c r="J32" s="47">
        <f>IF(ISNUMBER(L32),ROUND(L32+1*L32/100,1),)</f>
        <v>5.0999999999999996</v>
      </c>
      <c r="K32" s="7" t="s">
        <v>7</v>
      </c>
      <c r="L32" s="43">
        <v>5</v>
      </c>
      <c r="M32" s="15" t="s">
        <v>368</v>
      </c>
    </row>
    <row r="33" spans="1:13" ht="15.75" customHeight="1" x14ac:dyDescent="0.2">
      <c r="A33" s="163" t="s">
        <v>371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5"/>
    </row>
    <row r="34" spans="1:13" ht="13.35" customHeight="1" thickBot="1" x14ac:dyDescent="0.25">
      <c r="A34" s="174" t="s">
        <v>51</v>
      </c>
      <c r="B34" s="156"/>
      <c r="C34" s="5" t="s">
        <v>4</v>
      </c>
      <c r="D34" s="6" t="s">
        <v>35</v>
      </c>
      <c r="E34" s="6">
        <v>200</v>
      </c>
      <c r="F34" s="6" t="s">
        <v>34</v>
      </c>
      <c r="G34" s="6" t="s">
        <v>6</v>
      </c>
      <c r="H34" s="6" t="s">
        <v>7</v>
      </c>
      <c r="I34" s="37">
        <f>IF(ISNUMBER(J34),ROUND(J34+5*J34/100,1),)</f>
        <v>30.8</v>
      </c>
      <c r="J34" s="43">
        <f>IF(ISNUMBER(L34),ROUND(L34+1*L34/100,1),)</f>
        <v>29.3</v>
      </c>
      <c r="K34" s="7" t="s">
        <v>7</v>
      </c>
      <c r="L34" s="43">
        <v>29</v>
      </c>
      <c r="M34" s="15" t="s">
        <v>370</v>
      </c>
    </row>
    <row r="35" spans="1:13" ht="15.75" customHeight="1" x14ac:dyDescent="0.2">
      <c r="A35" s="163" t="s">
        <v>372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5"/>
    </row>
  </sheetData>
  <mergeCells count="39">
    <mergeCell ref="A28:B28"/>
    <mergeCell ref="A26:B26"/>
    <mergeCell ref="A35:M35"/>
    <mergeCell ref="A31:B31"/>
    <mergeCell ref="A34:B34"/>
    <mergeCell ref="A33:M33"/>
    <mergeCell ref="A29:B29"/>
    <mergeCell ref="A30:B30"/>
    <mergeCell ref="A32:B32"/>
    <mergeCell ref="A27:M27"/>
    <mergeCell ref="A18:B18"/>
    <mergeCell ref="A23:B23"/>
    <mergeCell ref="A24:B24"/>
    <mergeCell ref="A25:B25"/>
    <mergeCell ref="A21:B21"/>
    <mergeCell ref="A20:B20"/>
    <mergeCell ref="A22:B22"/>
    <mergeCell ref="A19:B19"/>
    <mergeCell ref="G2:M2"/>
    <mergeCell ref="B3:E3"/>
    <mergeCell ref="A4:B4"/>
    <mergeCell ref="A5:M5"/>
    <mergeCell ref="A6:B7"/>
    <mergeCell ref="C6:C7"/>
    <mergeCell ref="D6:D7"/>
    <mergeCell ref="E6:E7"/>
    <mergeCell ref="F6:F7"/>
    <mergeCell ref="A16:B16"/>
    <mergeCell ref="A17:B17"/>
    <mergeCell ref="A15:B15"/>
    <mergeCell ref="G6:G7"/>
    <mergeCell ref="L6:M7"/>
    <mergeCell ref="A8:M8"/>
    <mergeCell ref="A9:B9"/>
    <mergeCell ref="A10:B10"/>
    <mergeCell ref="A14:B14"/>
    <mergeCell ref="A11:B11"/>
    <mergeCell ref="A12:B12"/>
    <mergeCell ref="A13:B13"/>
  </mergeCells>
  <pageMargins left="0.23622047244094491" right="0.23622047244094491" top="0.74803149606299213" bottom="0.74803149606299213" header="0.31496062992125984" footer="0.31496062992125984"/>
  <pageSetup paperSize="9" scale="96" fitToHeight="9" orientation="landscape" r:id="rId1"/>
  <headerFooter>
    <oddFooter>&amp;R&amp;"Arial,полужирный"Основной ассортимент страница &amp;P из &amp;N
http://www.ivtkani.ru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482"/>
  <sheetViews>
    <sheetView showGridLines="0" zoomScale="115" zoomScaleNormal="115" workbookViewId="0">
      <pane ySplit="7" topLeftCell="A8" activePane="bottomLeft" state="frozen"/>
      <selection activeCell="A20" sqref="A20:B20"/>
      <selection pane="bottomLeft" activeCell="A474" sqref="A474:IV474"/>
    </sheetView>
  </sheetViews>
  <sheetFormatPr defaultRowHeight="11.25" x14ac:dyDescent="0.2"/>
  <cols>
    <col min="1" max="1" width="22.5" customWidth="1"/>
    <col min="2" max="2" width="32.83203125" customWidth="1"/>
    <col min="3" max="3" width="8.83203125" customWidth="1"/>
    <col min="4" max="4" width="9" customWidth="1"/>
    <col min="5" max="5" width="12.5" customWidth="1"/>
    <col min="6" max="7" width="19.33203125" customWidth="1"/>
    <col min="8" max="8" width="15.5" style="41" customWidth="1"/>
    <col min="9" max="9" width="17.5" style="52" customWidth="1"/>
    <col min="10" max="10" width="9.33203125" style="52" customWidth="1"/>
    <col min="11" max="11" width="13.33203125" style="3" customWidth="1"/>
    <col min="12" max="12" width="12" style="102" customWidth="1"/>
  </cols>
  <sheetData>
    <row r="1" spans="1:12" ht="2.25" customHeight="1" x14ac:dyDescent="0.2">
      <c r="G1" s="13"/>
      <c r="H1" s="34"/>
      <c r="I1" s="42"/>
      <c r="J1" s="42"/>
      <c r="K1" s="14"/>
      <c r="L1" s="92"/>
    </row>
    <row r="2" spans="1:12" ht="21" customHeight="1" x14ac:dyDescent="0.2">
      <c r="B2" s="1" t="s">
        <v>639</v>
      </c>
      <c r="G2" s="154"/>
      <c r="H2" s="154"/>
      <c r="I2" s="154"/>
      <c r="J2" s="154"/>
      <c r="K2" s="154"/>
      <c r="L2" s="93"/>
    </row>
    <row r="3" spans="1:12" ht="80.099999999999994" customHeight="1" x14ac:dyDescent="0.2">
      <c r="B3" s="169" t="s">
        <v>255</v>
      </c>
      <c r="C3" s="169"/>
      <c r="D3" s="169"/>
      <c r="E3" s="169"/>
      <c r="F3" s="169"/>
      <c r="G3" s="53"/>
      <c r="H3" s="53"/>
      <c r="I3" s="53"/>
      <c r="J3" s="53"/>
      <c r="K3" s="53"/>
      <c r="L3" s="94"/>
    </row>
    <row r="4" spans="1:12" ht="12.6" customHeight="1" thickBot="1" x14ac:dyDescent="0.3">
      <c r="A4" s="170">
        <f>'Основной ассортимент'!B4:B4</f>
        <v>0</v>
      </c>
      <c r="B4" s="170"/>
      <c r="C4" s="4"/>
      <c r="D4" s="4"/>
      <c r="E4" s="4"/>
      <c r="F4" s="32"/>
      <c r="G4" s="53"/>
      <c r="H4" s="53"/>
      <c r="I4" s="53"/>
      <c r="J4" s="53"/>
      <c r="K4" s="53"/>
      <c r="L4" s="94"/>
    </row>
    <row r="5" spans="1:12" ht="11.45" customHeight="1" thickBot="1" x14ac:dyDescent="0.25">
      <c r="A5" s="155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95"/>
    </row>
    <row r="6" spans="1:12" ht="11.45" customHeight="1" thickBot="1" x14ac:dyDescent="0.25">
      <c r="A6" s="171" t="s">
        <v>148</v>
      </c>
      <c r="B6" s="171"/>
      <c r="C6" s="227" t="s">
        <v>462</v>
      </c>
      <c r="D6" s="227" t="s">
        <v>150</v>
      </c>
      <c r="E6" s="227" t="s">
        <v>461</v>
      </c>
      <c r="F6" s="227" t="s">
        <v>1</v>
      </c>
      <c r="G6" s="227" t="s">
        <v>2</v>
      </c>
      <c r="H6" s="35" t="s">
        <v>311</v>
      </c>
      <c r="I6" s="108" t="s">
        <v>312</v>
      </c>
      <c r="J6" s="159" t="s">
        <v>313</v>
      </c>
      <c r="K6" s="160"/>
      <c r="L6" s="229" t="s">
        <v>460</v>
      </c>
    </row>
    <row r="7" spans="1:12" ht="34.9" customHeight="1" thickBot="1" x14ac:dyDescent="0.25">
      <c r="A7" s="171"/>
      <c r="B7" s="171"/>
      <c r="C7" s="228"/>
      <c r="D7" s="228"/>
      <c r="E7" s="228"/>
      <c r="F7" s="228"/>
      <c r="G7" s="228"/>
      <c r="H7" s="36" t="s">
        <v>403</v>
      </c>
      <c r="I7" s="36" t="s">
        <v>404</v>
      </c>
      <c r="J7" s="161"/>
      <c r="K7" s="162"/>
      <c r="L7" s="230"/>
    </row>
    <row r="8" spans="1:12" ht="15.75" customHeight="1" x14ac:dyDescent="0.2">
      <c r="A8" s="163" t="s">
        <v>3</v>
      </c>
      <c r="B8" s="164"/>
      <c r="C8" s="164"/>
      <c r="D8" s="164"/>
      <c r="E8" s="164"/>
      <c r="F8" s="164"/>
      <c r="G8" s="164"/>
      <c r="H8" s="164"/>
      <c r="I8" s="164"/>
      <c r="J8" s="164"/>
      <c r="K8" s="165"/>
      <c r="L8" s="96"/>
    </row>
    <row r="9" spans="1:12" ht="14.45" customHeight="1" x14ac:dyDescent="0.2">
      <c r="A9" s="166" t="e">
        <f>'Основной ассортимент'!#REF!</f>
        <v>#REF!</v>
      </c>
      <c r="B9" s="168"/>
      <c r="C9" s="5" t="e">
        <f>'Основной ассортимент'!#REF!</f>
        <v>#REF!</v>
      </c>
      <c r="D9" s="5" t="e">
        <f>'Основной ассортимент'!#REF!</f>
        <v>#REF!</v>
      </c>
      <c r="E9" s="5" t="e">
        <f>'Основной ассортимент'!#REF!</f>
        <v>#REF!</v>
      </c>
      <c r="F9" s="5" t="e">
        <f>'Основной ассортимент'!#REF!</f>
        <v>#REF!</v>
      </c>
      <c r="G9" s="5" t="e">
        <f>'Основной ассортимент'!#REF!</f>
        <v>#REF!</v>
      </c>
      <c r="H9" s="37" t="e">
        <f>'Основной ассортимент'!#REF!/1.1</f>
        <v>#REF!</v>
      </c>
      <c r="I9" s="37" t="e">
        <f>'Основной ассортимент'!#REF!/1.1</f>
        <v>#REF!</v>
      </c>
      <c r="J9" s="37" t="e">
        <f>'Основной ассортимент'!#REF!/1.1</f>
        <v>#REF!</v>
      </c>
      <c r="K9" s="8" t="s">
        <v>8</v>
      </c>
      <c r="L9" s="97" t="e">
        <f>'Основной ассортимент'!#REF!</f>
        <v>#REF!</v>
      </c>
    </row>
    <row r="10" spans="1:12" ht="13.35" customHeight="1" x14ac:dyDescent="0.2">
      <c r="A10" s="20" t="s">
        <v>9</v>
      </c>
      <c r="B10" s="21"/>
      <c r="C10" s="21"/>
      <c r="D10" s="21"/>
      <c r="E10" s="21"/>
      <c r="F10" s="21" t="s">
        <v>105</v>
      </c>
      <c r="G10" s="21"/>
      <c r="H10" s="38"/>
      <c r="I10" s="44"/>
      <c r="J10" s="44"/>
      <c r="K10" s="33"/>
      <c r="L10" s="98"/>
    </row>
    <row r="11" spans="1:12" ht="13.35" customHeight="1" x14ac:dyDescent="0.2">
      <c r="A11" s="166" t="e">
        <f>'Основной ассортимент'!#REF!</f>
        <v>#REF!</v>
      </c>
      <c r="B11" s="168"/>
      <c r="C11" s="5" t="e">
        <f>'Основной ассортимент'!#REF!</f>
        <v>#REF!</v>
      </c>
      <c r="D11" s="6" t="e">
        <f>'Основной ассортимент'!#REF!</f>
        <v>#REF!</v>
      </c>
      <c r="E11" s="6" t="e">
        <f>'Основной ассортимент'!#REF!</f>
        <v>#REF!</v>
      </c>
      <c r="F11" s="6" t="e">
        <f>'Основной ассортимент'!#REF!</f>
        <v>#REF!</v>
      </c>
      <c r="G11" s="6" t="e">
        <f>'Основной ассортимент'!#REF!</f>
        <v>#REF!</v>
      </c>
      <c r="H11" s="37" t="e">
        <f>'Основной ассортимент'!#REF!/1.1</f>
        <v>#REF!</v>
      </c>
      <c r="I11" s="37" t="e">
        <f>'Основной ассортимент'!#REF!/1.1</f>
        <v>#REF!</v>
      </c>
      <c r="J11" s="37" t="e">
        <f>'Основной ассортимент'!#REF!/1.1</f>
        <v>#REF!</v>
      </c>
      <c r="K11" s="8" t="s">
        <v>8</v>
      </c>
      <c r="L11" s="97" t="e">
        <f>'Основной ассортимент'!#REF!</f>
        <v>#REF!</v>
      </c>
    </row>
    <row r="12" spans="1:12" ht="10.35" customHeight="1" x14ac:dyDescent="0.2">
      <c r="A12" s="166" t="e">
        <f>'Основной ассортимент'!#REF!</f>
        <v>#REF!</v>
      </c>
      <c r="B12" s="168"/>
      <c r="C12" s="5" t="e">
        <f>'Основной ассортимент'!#REF!</f>
        <v>#REF!</v>
      </c>
      <c r="D12" s="6" t="e">
        <f>'Основной ассортимент'!#REF!</f>
        <v>#REF!</v>
      </c>
      <c r="E12" s="6" t="e">
        <f>'Основной ассортимент'!#REF!</f>
        <v>#REF!</v>
      </c>
      <c r="F12" s="6" t="e">
        <f>'Основной ассортимент'!#REF!</f>
        <v>#REF!</v>
      </c>
      <c r="G12" s="6" t="e">
        <f>'Основной ассортимент'!#REF!</f>
        <v>#REF!</v>
      </c>
      <c r="H12" s="37" t="e">
        <f>'Основной ассортимент'!#REF!/1.1</f>
        <v>#REF!</v>
      </c>
      <c r="I12" s="37" t="e">
        <f>'Основной ассортимент'!#REF!/1.1</f>
        <v>#REF!</v>
      </c>
      <c r="J12" s="37" t="e">
        <f>'Основной ассортимент'!#REF!/1.1</f>
        <v>#REF!</v>
      </c>
      <c r="K12" s="8" t="s">
        <v>8</v>
      </c>
      <c r="L12" s="97" t="e">
        <f>'Основной ассортимент'!#REF!</f>
        <v>#REF!</v>
      </c>
    </row>
    <row r="13" spans="1:12" ht="10.35" customHeight="1" x14ac:dyDescent="0.2">
      <c r="A13" s="166" t="e">
        <f>'Основной ассортимент'!#REF!</f>
        <v>#REF!</v>
      </c>
      <c r="B13" s="168"/>
      <c r="C13" s="5" t="e">
        <f>'Основной ассортимент'!#REF!</f>
        <v>#REF!</v>
      </c>
      <c r="D13" s="6" t="e">
        <f>'Основной ассортимент'!#REF!</f>
        <v>#REF!</v>
      </c>
      <c r="E13" s="6" t="e">
        <f>'Основной ассортимент'!#REF!</f>
        <v>#REF!</v>
      </c>
      <c r="F13" s="6" t="e">
        <f>'Основной ассортимент'!#REF!</f>
        <v>#REF!</v>
      </c>
      <c r="G13" s="6" t="e">
        <f>'Основной ассортимент'!#REF!</f>
        <v>#REF!</v>
      </c>
      <c r="H13" s="37" t="e">
        <f>'Основной ассортимент'!#REF!/1.1</f>
        <v>#REF!</v>
      </c>
      <c r="I13" s="37" t="e">
        <f>'Основной ассортимент'!#REF!/1.1</f>
        <v>#REF!</v>
      </c>
      <c r="J13" s="37" t="e">
        <f>'Основной ассортимент'!#REF!/1.1</f>
        <v>#REF!</v>
      </c>
      <c r="K13" s="15" t="s">
        <v>8</v>
      </c>
      <c r="L13" s="97" t="e">
        <f>'Основной ассортимент'!#REF!</f>
        <v>#REF!</v>
      </c>
    </row>
    <row r="14" spans="1:12" ht="10.35" customHeight="1" x14ac:dyDescent="0.2">
      <c r="A14" s="166" t="e">
        <f>'Основной ассортимент'!#REF!</f>
        <v>#REF!</v>
      </c>
      <c r="B14" s="168"/>
      <c r="C14" s="5" t="e">
        <f>'Основной ассортимент'!#REF!</f>
        <v>#REF!</v>
      </c>
      <c r="D14" s="6" t="e">
        <f>'Основной ассортимент'!#REF!</f>
        <v>#REF!</v>
      </c>
      <c r="E14" s="6" t="e">
        <f>'Основной ассортимент'!#REF!</f>
        <v>#REF!</v>
      </c>
      <c r="F14" s="6" t="e">
        <f>'Основной ассортимент'!#REF!</f>
        <v>#REF!</v>
      </c>
      <c r="G14" s="6" t="e">
        <f>'Основной ассортимент'!#REF!</f>
        <v>#REF!</v>
      </c>
      <c r="H14" s="37" t="e">
        <f>'Основной ассортимент'!#REF!/1.1</f>
        <v>#REF!</v>
      </c>
      <c r="I14" s="37" t="e">
        <f>'Основной ассортимент'!#REF!/1.1</f>
        <v>#REF!</v>
      </c>
      <c r="J14" s="37" t="e">
        <f>'Основной ассортимент'!#REF!/1.1</f>
        <v>#REF!</v>
      </c>
      <c r="K14" s="15" t="s">
        <v>8</v>
      </c>
      <c r="L14" s="97" t="e">
        <f>'Основной ассортимент'!#REF!</f>
        <v>#REF!</v>
      </c>
    </row>
    <row r="15" spans="1:12" ht="13.9" customHeight="1" x14ac:dyDescent="0.2">
      <c r="A15" s="166" t="e">
        <f>'Основной ассортимент'!#REF!</f>
        <v>#REF!</v>
      </c>
      <c r="B15" s="168"/>
      <c r="C15" s="5" t="e">
        <f>'Основной ассортимент'!#REF!</f>
        <v>#REF!</v>
      </c>
      <c r="D15" s="6" t="e">
        <f>'Основной ассортимент'!#REF!</f>
        <v>#REF!</v>
      </c>
      <c r="E15" s="6" t="e">
        <f>'Основной ассортимент'!#REF!</f>
        <v>#REF!</v>
      </c>
      <c r="F15" s="6" t="e">
        <f>'Основной ассортимент'!#REF!</f>
        <v>#REF!</v>
      </c>
      <c r="G15" s="6" t="e">
        <f>'Основной ассортимент'!#REF!</f>
        <v>#REF!</v>
      </c>
      <c r="H15" s="37" t="e">
        <f>'Основной ассортимент'!#REF!/1.1</f>
        <v>#REF!</v>
      </c>
      <c r="I15" s="37" t="e">
        <f>'Основной ассортимент'!#REF!/1.1</f>
        <v>#REF!</v>
      </c>
      <c r="J15" s="37" t="e">
        <f>'Основной ассортимент'!#REF!/1.1</f>
        <v>#REF!</v>
      </c>
      <c r="K15" s="15" t="s">
        <v>8</v>
      </c>
      <c r="L15" s="97" t="e">
        <f>'Основной ассортимент'!#REF!</f>
        <v>#REF!</v>
      </c>
    </row>
    <row r="16" spans="1:12" ht="14.45" customHeight="1" x14ac:dyDescent="0.2">
      <c r="A16" s="166" t="e">
        <f>'Основной ассортимент'!#REF!</f>
        <v>#REF!</v>
      </c>
      <c r="B16" s="231"/>
      <c r="C16" s="5" t="e">
        <f>'Основной ассортимент'!#REF!</f>
        <v>#REF!</v>
      </c>
      <c r="D16" s="6" t="e">
        <f>'Основной ассортимент'!#REF!</f>
        <v>#REF!</v>
      </c>
      <c r="E16" s="6" t="e">
        <f>'Основной ассортимент'!#REF!</f>
        <v>#REF!</v>
      </c>
      <c r="F16" s="6" t="e">
        <f>'Основной ассортимент'!#REF!</f>
        <v>#REF!</v>
      </c>
      <c r="G16" s="6" t="e">
        <f>'Основной ассортимент'!#REF!</f>
        <v>#REF!</v>
      </c>
      <c r="H16" s="71" t="e">
        <f>'Основной ассортимент'!#REF!/1.1</f>
        <v>#REF!</v>
      </c>
      <c r="I16" s="71" t="e">
        <f>'Основной ассортимент'!#REF!/1.1</f>
        <v>#REF!</v>
      </c>
      <c r="J16" s="71" t="e">
        <f>'Основной ассортимент'!#REF!/1.1</f>
        <v>#REF!</v>
      </c>
      <c r="K16" s="8" t="s">
        <v>8</v>
      </c>
      <c r="L16" s="97" t="e">
        <f>'Основной ассортимент'!#REF!</f>
        <v>#REF!</v>
      </c>
    </row>
    <row r="17" spans="1:12" ht="13.35" customHeight="1" x14ac:dyDescent="0.2">
      <c r="A17" s="183" t="s">
        <v>16</v>
      </c>
      <c r="B17" s="184"/>
      <c r="C17" s="184"/>
      <c r="D17" s="184"/>
      <c r="E17" s="184"/>
      <c r="F17" s="184"/>
      <c r="G17" s="184"/>
      <c r="H17" s="184"/>
      <c r="I17" s="184"/>
      <c r="J17" s="184"/>
      <c r="K17" s="185"/>
      <c r="L17" s="98"/>
    </row>
    <row r="18" spans="1:12" ht="13.35" customHeight="1" x14ac:dyDescent="0.2">
      <c r="A18" s="156" t="e">
        <f>'Основной ассортимент'!#REF!</f>
        <v>#REF!</v>
      </c>
      <c r="B18" s="156"/>
      <c r="C18" s="5" t="e">
        <f>'Основной ассортимент'!#REF!</f>
        <v>#REF!</v>
      </c>
      <c r="D18" s="6" t="e">
        <f>'Основной ассортимент'!#REF!</f>
        <v>#REF!</v>
      </c>
      <c r="E18" s="6" t="e">
        <f>'Основной ассортимент'!#REF!</f>
        <v>#REF!</v>
      </c>
      <c r="F18" s="6" t="e">
        <f>'Основной ассортимент'!#REF!</f>
        <v>#REF!</v>
      </c>
      <c r="G18" s="6" t="e">
        <f>'Основной ассортимент'!#REF!</f>
        <v>#REF!</v>
      </c>
      <c r="H18" s="37" t="e">
        <f>'Основной ассортимент'!#REF!/1.1</f>
        <v>#REF!</v>
      </c>
      <c r="I18" s="37" t="e">
        <f>'Основной ассортимент'!#REF!/1.1</f>
        <v>#REF!</v>
      </c>
      <c r="J18" s="37" t="e">
        <f>'Основной ассортимент'!#REF!/1.1</f>
        <v>#REF!</v>
      </c>
      <c r="K18" s="8" t="s">
        <v>8</v>
      </c>
      <c r="L18" s="97" t="e">
        <f>'Основной ассортимент'!#REF!</f>
        <v>#REF!</v>
      </c>
    </row>
    <row r="19" spans="1:12" ht="13.35" customHeight="1" x14ac:dyDescent="0.2">
      <c r="A19" s="166" t="e">
        <f>'Основной ассортимент'!#REF!</f>
        <v>#REF!</v>
      </c>
      <c r="B19" s="168"/>
      <c r="C19" s="5" t="e">
        <f>'Основной ассортимент'!#REF!</f>
        <v>#REF!</v>
      </c>
      <c r="D19" s="6" t="e">
        <f>'Основной ассортимент'!#REF!</f>
        <v>#REF!</v>
      </c>
      <c r="E19" s="6" t="e">
        <f>'Основной ассортимент'!#REF!</f>
        <v>#REF!</v>
      </c>
      <c r="F19" s="6" t="e">
        <f>'Основной ассортимент'!#REF!</f>
        <v>#REF!</v>
      </c>
      <c r="G19" s="6" t="e">
        <f>'Основной ассортимент'!#REF!</f>
        <v>#REF!</v>
      </c>
      <c r="H19" s="37" t="e">
        <f>'Основной ассортимент'!#REF!/1.1</f>
        <v>#REF!</v>
      </c>
      <c r="I19" s="37" t="e">
        <f>'Основной ассортимент'!#REF!/1.1</f>
        <v>#REF!</v>
      </c>
      <c r="J19" s="37" t="e">
        <f>'Основной ассортимент'!#REF!/1.1</f>
        <v>#REF!</v>
      </c>
      <c r="K19" s="8" t="s">
        <v>8</v>
      </c>
      <c r="L19" s="97" t="e">
        <f>'Основной ассортимент'!#REF!</f>
        <v>#REF!</v>
      </c>
    </row>
    <row r="20" spans="1:12" ht="13.35" customHeight="1" x14ac:dyDescent="0.2">
      <c r="A20" s="166" t="e">
        <f>'Основной ассортимент'!#REF!</f>
        <v>#REF!</v>
      </c>
      <c r="B20" s="168"/>
      <c r="C20" s="5" t="e">
        <f>'Основной ассортимент'!#REF!</f>
        <v>#REF!</v>
      </c>
      <c r="D20" s="6" t="e">
        <f>'Основной ассортимент'!#REF!</f>
        <v>#REF!</v>
      </c>
      <c r="E20" s="6" t="e">
        <f>'Основной ассортимент'!#REF!</f>
        <v>#REF!</v>
      </c>
      <c r="F20" s="6" t="e">
        <f>'Основной ассортимент'!#REF!</f>
        <v>#REF!</v>
      </c>
      <c r="G20" s="6" t="e">
        <f>'Основной ассортимент'!#REF!</f>
        <v>#REF!</v>
      </c>
      <c r="H20" s="37" t="e">
        <f>'Основной ассортимент'!#REF!/1.1</f>
        <v>#REF!</v>
      </c>
      <c r="I20" s="37" t="e">
        <f>'Основной ассортимент'!#REF!/1.1</f>
        <v>#REF!</v>
      </c>
      <c r="J20" s="37" t="e">
        <f>'Основной ассортимент'!#REF!/1.1</f>
        <v>#REF!</v>
      </c>
      <c r="K20" s="8" t="s">
        <v>8</v>
      </c>
      <c r="L20" s="97" t="e">
        <f>'Основной ассортимент'!#REF!</f>
        <v>#REF!</v>
      </c>
    </row>
    <row r="21" spans="1:12" ht="13.35" customHeight="1" x14ac:dyDescent="0.2">
      <c r="A21" s="166" t="e">
        <f>'Основной ассортимент'!#REF!</f>
        <v>#REF!</v>
      </c>
      <c r="B21" s="168"/>
      <c r="C21" s="5" t="e">
        <f>'Основной ассортимент'!#REF!</f>
        <v>#REF!</v>
      </c>
      <c r="D21" s="6" t="e">
        <f>'Основной ассортимент'!#REF!</f>
        <v>#REF!</v>
      </c>
      <c r="E21" s="6" t="e">
        <f>'Основной ассортимент'!#REF!</f>
        <v>#REF!</v>
      </c>
      <c r="F21" s="6" t="e">
        <f>'Основной ассортимент'!#REF!</f>
        <v>#REF!</v>
      </c>
      <c r="G21" s="6" t="e">
        <f>'Основной ассортимент'!#REF!</f>
        <v>#REF!</v>
      </c>
      <c r="H21" s="37" t="e">
        <f>'Основной ассортимент'!#REF!/1.1</f>
        <v>#REF!</v>
      </c>
      <c r="I21" s="37" t="e">
        <f>'Основной ассортимент'!#REF!/1.1</f>
        <v>#REF!</v>
      </c>
      <c r="J21" s="37" t="e">
        <f>'Основной ассортимент'!#REF!/1.1</f>
        <v>#REF!</v>
      </c>
      <c r="K21" s="8" t="s">
        <v>8</v>
      </c>
      <c r="L21" s="97" t="e">
        <f>'Основной ассортимент'!#REF!</f>
        <v>#REF!</v>
      </c>
    </row>
    <row r="22" spans="1:12" ht="13.35" customHeight="1" x14ac:dyDescent="0.2">
      <c r="A22" s="166" t="e">
        <f>'Основной ассортимент'!#REF!</f>
        <v>#REF!</v>
      </c>
      <c r="B22" s="168"/>
      <c r="C22" s="5" t="e">
        <f>'Основной ассортимент'!#REF!</f>
        <v>#REF!</v>
      </c>
      <c r="D22" s="6" t="e">
        <f>'Основной ассортимент'!#REF!</f>
        <v>#REF!</v>
      </c>
      <c r="E22" s="6" t="e">
        <f>'Основной ассортимент'!#REF!</f>
        <v>#REF!</v>
      </c>
      <c r="F22" s="6" t="e">
        <f>'Основной ассортимент'!#REF!</f>
        <v>#REF!</v>
      </c>
      <c r="G22" s="6" t="e">
        <f>'Основной ассортимент'!#REF!</f>
        <v>#REF!</v>
      </c>
      <c r="H22" s="37" t="e">
        <f>'Основной ассортимент'!#REF!/1.1</f>
        <v>#REF!</v>
      </c>
      <c r="I22" s="37" t="e">
        <f>'Основной ассортимент'!#REF!/1.1</f>
        <v>#REF!</v>
      </c>
      <c r="J22" s="37" t="e">
        <f>'Основной ассортимент'!#REF!/1.1</f>
        <v>#REF!</v>
      </c>
      <c r="K22" s="8" t="s">
        <v>8</v>
      </c>
      <c r="L22" s="97" t="e">
        <f>'Основной ассортимент'!#REF!</f>
        <v>#REF!</v>
      </c>
    </row>
    <row r="23" spans="1:12" ht="13.35" customHeight="1" x14ac:dyDescent="0.2">
      <c r="A23" s="166" t="e">
        <f>'Основной ассортимент'!#REF!</f>
        <v>#REF!</v>
      </c>
      <c r="B23" s="168"/>
      <c r="C23" s="5" t="e">
        <f>'Основной ассортимент'!#REF!</f>
        <v>#REF!</v>
      </c>
      <c r="D23" s="6" t="e">
        <f>'Основной ассортимент'!#REF!</f>
        <v>#REF!</v>
      </c>
      <c r="E23" s="6" t="e">
        <f>'Основной ассортимент'!#REF!</f>
        <v>#REF!</v>
      </c>
      <c r="F23" s="6" t="e">
        <f>'Основной ассортимент'!#REF!</f>
        <v>#REF!</v>
      </c>
      <c r="G23" s="6" t="e">
        <f>'Основной ассортимент'!#REF!</f>
        <v>#REF!</v>
      </c>
      <c r="H23" s="37" t="e">
        <f>'Основной ассортимент'!#REF!/1.1</f>
        <v>#REF!</v>
      </c>
      <c r="I23" s="37" t="e">
        <f>'Основной ассортимент'!#REF!/1.1</f>
        <v>#REF!</v>
      </c>
      <c r="J23" s="37" t="e">
        <f>'Основной ассортимент'!#REF!/1.1</f>
        <v>#REF!</v>
      </c>
      <c r="K23" s="8" t="s">
        <v>8</v>
      </c>
      <c r="L23" s="97" t="e">
        <f>'Основной ассортимент'!#REF!</f>
        <v>#REF!</v>
      </c>
    </row>
    <row r="24" spans="1:12" ht="13.35" customHeight="1" x14ac:dyDescent="0.2">
      <c r="A24" s="166" t="e">
        <f>'Основной ассортимент'!#REF!</f>
        <v>#REF!</v>
      </c>
      <c r="B24" s="168"/>
      <c r="C24" s="5" t="e">
        <f>'Основной ассортимент'!#REF!</f>
        <v>#REF!</v>
      </c>
      <c r="D24" s="6" t="e">
        <f>'Основной ассортимент'!#REF!</f>
        <v>#REF!</v>
      </c>
      <c r="E24" s="6" t="e">
        <f>'Основной ассортимент'!#REF!</f>
        <v>#REF!</v>
      </c>
      <c r="F24" s="6" t="e">
        <f>'Основной ассортимент'!#REF!</f>
        <v>#REF!</v>
      </c>
      <c r="G24" s="6" t="e">
        <f>'Основной ассортимент'!#REF!</f>
        <v>#REF!</v>
      </c>
      <c r="H24" s="37" t="e">
        <f>'Основной ассортимент'!#REF!/1.1</f>
        <v>#REF!</v>
      </c>
      <c r="I24" s="37" t="e">
        <f>'Основной ассортимент'!#REF!/1.1</f>
        <v>#REF!</v>
      </c>
      <c r="J24" s="37" t="e">
        <f>'Основной ассортимент'!#REF!/1.1</f>
        <v>#REF!</v>
      </c>
      <c r="K24" s="8" t="s">
        <v>8</v>
      </c>
      <c r="L24" s="97" t="e">
        <f>'Основной ассортимент'!#REF!</f>
        <v>#REF!</v>
      </c>
    </row>
    <row r="25" spans="1:12" ht="13.35" customHeight="1" x14ac:dyDescent="0.2">
      <c r="A25" s="166" t="e">
        <f>'Основной ассортимент'!#REF!</f>
        <v>#REF!</v>
      </c>
      <c r="B25" s="168"/>
      <c r="C25" s="5" t="e">
        <f>'Основной ассортимент'!#REF!</f>
        <v>#REF!</v>
      </c>
      <c r="D25" s="6" t="e">
        <f>'Основной ассортимент'!#REF!</f>
        <v>#REF!</v>
      </c>
      <c r="E25" s="6" t="e">
        <f>'Основной ассортимент'!#REF!</f>
        <v>#REF!</v>
      </c>
      <c r="F25" s="6" t="e">
        <f>'Основной ассортимент'!#REF!</f>
        <v>#REF!</v>
      </c>
      <c r="G25" s="6" t="e">
        <f>'Основной ассортимент'!#REF!</f>
        <v>#REF!</v>
      </c>
      <c r="H25" s="37" t="e">
        <f>'Основной ассортимент'!#REF!/1.1</f>
        <v>#REF!</v>
      </c>
      <c r="I25" s="37" t="e">
        <f>'Основной ассортимент'!#REF!/1.1</f>
        <v>#REF!</v>
      </c>
      <c r="J25" s="37" t="e">
        <f>'Основной ассортимент'!#REF!/1.1</f>
        <v>#REF!</v>
      </c>
      <c r="K25" s="8" t="s">
        <v>8</v>
      </c>
      <c r="L25" s="97" t="e">
        <f>'Основной ассортимент'!#REF!</f>
        <v>#REF!</v>
      </c>
    </row>
    <row r="26" spans="1:12" ht="14.1" customHeight="1" x14ac:dyDescent="0.2">
      <c r="A26" s="166" t="e">
        <f>'Основной ассортимент'!#REF!</f>
        <v>#REF!</v>
      </c>
      <c r="B26" s="168"/>
      <c r="C26" s="5" t="e">
        <f>'Основной ассортимент'!#REF!</f>
        <v>#REF!</v>
      </c>
      <c r="D26" s="6" t="e">
        <f>'Основной ассортимент'!#REF!</f>
        <v>#REF!</v>
      </c>
      <c r="E26" s="6" t="e">
        <f>'Основной ассортимент'!#REF!</f>
        <v>#REF!</v>
      </c>
      <c r="F26" s="6" t="e">
        <f>'Основной ассортимент'!#REF!</f>
        <v>#REF!</v>
      </c>
      <c r="G26" s="6" t="e">
        <f>'Основной ассортимент'!#REF!</f>
        <v>#REF!</v>
      </c>
      <c r="H26" s="37" t="e">
        <f>'Основной ассортимент'!#REF!/1.1</f>
        <v>#REF!</v>
      </c>
      <c r="I26" s="37" t="e">
        <f>'Основной ассортимент'!#REF!/1.1</f>
        <v>#REF!</v>
      </c>
      <c r="J26" s="37" t="e">
        <f>'Основной ассортимент'!#REF!/1.1</f>
        <v>#REF!</v>
      </c>
      <c r="K26" s="8" t="s">
        <v>8</v>
      </c>
      <c r="L26" s="97" t="e">
        <f>'Основной ассортимент'!#REF!</f>
        <v>#REF!</v>
      </c>
    </row>
    <row r="27" spans="1:12" ht="10.35" customHeight="1" x14ac:dyDescent="0.2">
      <c r="A27" s="166" t="e">
        <f>'Основной ассортимент'!#REF!</f>
        <v>#REF!</v>
      </c>
      <c r="B27" s="168"/>
      <c r="C27" s="5" t="e">
        <f>'Основной ассортимент'!#REF!</f>
        <v>#REF!</v>
      </c>
      <c r="D27" s="6" t="e">
        <f>'Основной ассортимент'!#REF!</f>
        <v>#REF!</v>
      </c>
      <c r="E27" s="6" t="e">
        <f>'Основной ассортимент'!#REF!</f>
        <v>#REF!</v>
      </c>
      <c r="F27" s="6" t="e">
        <f>'Основной ассортимент'!#REF!</f>
        <v>#REF!</v>
      </c>
      <c r="G27" s="6" t="e">
        <f>'Основной ассортимент'!#REF!</f>
        <v>#REF!</v>
      </c>
      <c r="H27" s="37" t="e">
        <f>'Основной ассортимент'!#REF!/1.1</f>
        <v>#REF!</v>
      </c>
      <c r="I27" s="37" t="e">
        <f>'Основной ассортимент'!#REF!/1.1</f>
        <v>#REF!</v>
      </c>
      <c r="J27" s="37" t="e">
        <f>'Основной ассортимент'!#REF!/1.1</f>
        <v>#REF!</v>
      </c>
      <c r="K27" s="8" t="s">
        <v>8</v>
      </c>
      <c r="L27" s="97" t="e">
        <f>'Основной ассортимент'!#REF!</f>
        <v>#REF!</v>
      </c>
    </row>
    <row r="28" spans="1:12" ht="10.35" customHeight="1" x14ac:dyDescent="0.2">
      <c r="A28" s="166" t="e">
        <f>'Основной ассортимент'!#REF!</f>
        <v>#REF!</v>
      </c>
      <c r="B28" s="168"/>
      <c r="C28" s="5" t="e">
        <f>'Основной ассортимент'!#REF!</f>
        <v>#REF!</v>
      </c>
      <c r="D28" s="6" t="e">
        <f>'Основной ассортимент'!#REF!</f>
        <v>#REF!</v>
      </c>
      <c r="E28" s="6" t="e">
        <f>'Основной ассортимент'!#REF!</f>
        <v>#REF!</v>
      </c>
      <c r="F28" s="6" t="e">
        <f>'Основной ассортимент'!#REF!</f>
        <v>#REF!</v>
      </c>
      <c r="G28" s="6" t="e">
        <f>'Основной ассортимент'!#REF!</f>
        <v>#REF!</v>
      </c>
      <c r="H28" s="37" t="e">
        <f>'Основной ассортимент'!#REF!/1.1</f>
        <v>#REF!</v>
      </c>
      <c r="I28" s="37" t="e">
        <f>'Основной ассортимент'!#REF!/1.1</f>
        <v>#REF!</v>
      </c>
      <c r="J28" s="37" t="e">
        <f>'Основной ассортимент'!#REF!/1.1</f>
        <v>#REF!</v>
      </c>
      <c r="K28" s="8" t="s">
        <v>8</v>
      </c>
      <c r="L28" s="97" t="e">
        <f>'Основной ассортимент'!#REF!</f>
        <v>#REF!</v>
      </c>
    </row>
    <row r="29" spans="1:12" ht="13.35" customHeight="1" x14ac:dyDescent="0.2">
      <c r="A29" s="166" t="e">
        <f>'Основной ассортимент'!#REF!</f>
        <v>#REF!</v>
      </c>
      <c r="B29" s="168"/>
      <c r="C29" s="5" t="e">
        <f>'Основной ассортимент'!#REF!</f>
        <v>#REF!</v>
      </c>
      <c r="D29" s="6" t="e">
        <f>'Основной ассортимент'!#REF!</f>
        <v>#REF!</v>
      </c>
      <c r="E29" s="6" t="e">
        <f>'Основной ассортимент'!#REF!</f>
        <v>#REF!</v>
      </c>
      <c r="F29" s="6" t="e">
        <f>'Основной ассортимент'!#REF!</f>
        <v>#REF!</v>
      </c>
      <c r="G29" s="6" t="e">
        <f>'Основной ассортимент'!#REF!</f>
        <v>#REF!</v>
      </c>
      <c r="H29" s="37" t="e">
        <f>'Основной ассортимент'!#REF!/1.1</f>
        <v>#REF!</v>
      </c>
      <c r="I29" s="37" t="e">
        <f>'Основной ассортимент'!#REF!/1.1</f>
        <v>#REF!</v>
      </c>
      <c r="J29" s="37" t="e">
        <f>'Основной ассортимент'!#REF!/1.1</f>
        <v>#REF!</v>
      </c>
      <c r="K29" s="8" t="s">
        <v>8</v>
      </c>
      <c r="L29" s="97" t="e">
        <f>'Основной ассортимент'!#REF!</f>
        <v>#REF!</v>
      </c>
    </row>
    <row r="30" spans="1:12" ht="10.35" customHeight="1" x14ac:dyDescent="0.2">
      <c r="A30" s="166" t="e">
        <f>'Основной ассортимент'!#REF!</f>
        <v>#REF!</v>
      </c>
      <c r="B30" s="168"/>
      <c r="C30" s="5" t="e">
        <f>'Основной ассортимент'!#REF!</f>
        <v>#REF!</v>
      </c>
      <c r="D30" s="6" t="e">
        <f>'Основной ассортимент'!#REF!</f>
        <v>#REF!</v>
      </c>
      <c r="E30" s="6" t="e">
        <f>'Основной ассортимент'!#REF!</f>
        <v>#REF!</v>
      </c>
      <c r="F30" s="6" t="e">
        <f>'Основной ассортимент'!#REF!</f>
        <v>#REF!</v>
      </c>
      <c r="G30" s="6" t="e">
        <f>'Основной ассортимент'!#REF!</f>
        <v>#REF!</v>
      </c>
      <c r="H30" s="37" t="e">
        <f>'Основной ассортимент'!#REF!/1.1</f>
        <v>#REF!</v>
      </c>
      <c r="I30" s="37" t="e">
        <f>'Основной ассортимент'!#REF!/1.1</f>
        <v>#REF!</v>
      </c>
      <c r="J30" s="37" t="e">
        <f>'Основной ассортимент'!#REF!/1.1</f>
        <v>#REF!</v>
      </c>
      <c r="K30" s="8" t="s">
        <v>8</v>
      </c>
      <c r="L30" s="97" t="e">
        <f>'Основной ассортимент'!#REF!</f>
        <v>#REF!</v>
      </c>
    </row>
    <row r="31" spans="1:12" ht="10.35" customHeight="1" x14ac:dyDescent="0.2">
      <c r="A31" s="166" t="e">
        <f>'Основной ассортимент'!#REF!</f>
        <v>#REF!</v>
      </c>
      <c r="B31" s="168"/>
      <c r="C31" s="5" t="e">
        <f>'Основной ассортимент'!#REF!</f>
        <v>#REF!</v>
      </c>
      <c r="D31" s="6" t="e">
        <f>'Основной ассортимент'!#REF!</f>
        <v>#REF!</v>
      </c>
      <c r="E31" s="6" t="e">
        <f>'Основной ассортимент'!#REF!</f>
        <v>#REF!</v>
      </c>
      <c r="F31" s="6" t="e">
        <f>'Основной ассортимент'!#REF!</f>
        <v>#REF!</v>
      </c>
      <c r="G31" s="6" t="e">
        <f>'Основной ассортимент'!#REF!</f>
        <v>#REF!</v>
      </c>
      <c r="H31" s="37" t="e">
        <f>'Основной ассортимент'!#REF!/1.1</f>
        <v>#REF!</v>
      </c>
      <c r="I31" s="37" t="e">
        <f>'Основной ассортимент'!#REF!/1.1</f>
        <v>#REF!</v>
      </c>
      <c r="J31" s="37" t="e">
        <f>'Основной ассортимент'!#REF!/1.1</f>
        <v>#REF!</v>
      </c>
      <c r="K31" s="8" t="s">
        <v>8</v>
      </c>
      <c r="L31" s="97" t="e">
        <f>'Основной ассортимент'!#REF!</f>
        <v>#REF!</v>
      </c>
    </row>
    <row r="32" spans="1:12" ht="13.15" customHeight="1" x14ac:dyDescent="0.2">
      <c r="A32" s="166" t="e">
        <f>'Основной ассортимент'!#REF!</f>
        <v>#REF!</v>
      </c>
      <c r="B32" s="168"/>
      <c r="C32" s="5" t="e">
        <f>'Основной ассортимент'!#REF!</f>
        <v>#REF!</v>
      </c>
      <c r="D32" s="6" t="e">
        <f>'Основной ассортимент'!#REF!</f>
        <v>#REF!</v>
      </c>
      <c r="E32" s="6" t="e">
        <f>'Основной ассортимент'!#REF!</f>
        <v>#REF!</v>
      </c>
      <c r="F32" s="6" t="e">
        <f>'Основной ассортимент'!#REF!</f>
        <v>#REF!</v>
      </c>
      <c r="G32" s="6" t="e">
        <f>'Основной ассортимент'!#REF!</f>
        <v>#REF!</v>
      </c>
      <c r="H32" s="37" t="e">
        <f>'Основной ассортимент'!#REF!/1.1</f>
        <v>#REF!</v>
      </c>
      <c r="I32" s="37" t="e">
        <f>'Основной ассортимент'!#REF!/1.1</f>
        <v>#REF!</v>
      </c>
      <c r="J32" s="37" t="e">
        <f>'Основной ассортимент'!#REF!/1.1</f>
        <v>#REF!</v>
      </c>
      <c r="K32" s="8" t="s">
        <v>8</v>
      </c>
      <c r="L32" s="97" t="e">
        <f>'Основной ассортимент'!#REF!</f>
        <v>#REF!</v>
      </c>
    </row>
    <row r="33" spans="1:12" ht="12.6" customHeight="1" x14ac:dyDescent="0.2">
      <c r="A33" s="183" t="s">
        <v>27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5"/>
      <c r="L33" s="98"/>
    </row>
    <row r="34" spans="1:12" ht="11.45" customHeight="1" x14ac:dyDescent="0.2">
      <c r="A34" s="156" t="e">
        <f>'Основной ассортимент'!#REF!</f>
        <v>#REF!</v>
      </c>
      <c r="B34" s="156"/>
      <c r="C34" s="5" t="e">
        <f>'Основной ассортимент'!#REF!</f>
        <v>#REF!</v>
      </c>
      <c r="D34" s="6" t="e">
        <f>'Основной ассортимент'!#REF!</f>
        <v>#REF!</v>
      </c>
      <c r="E34" s="6" t="e">
        <f>'Основной ассортимент'!#REF!</f>
        <v>#REF!</v>
      </c>
      <c r="F34" s="6" t="e">
        <f>'Основной ассортимент'!#REF!</f>
        <v>#REF!</v>
      </c>
      <c r="G34" s="6" t="e">
        <f>'Основной ассортимент'!#REF!</f>
        <v>#REF!</v>
      </c>
      <c r="H34" s="37" t="e">
        <f>'Основной ассортимент'!#REF!/1.1</f>
        <v>#REF!</v>
      </c>
      <c r="I34" s="37" t="e">
        <f>'Основной ассортимент'!#REF!/1.1</f>
        <v>#REF!</v>
      </c>
      <c r="J34" s="37" t="e">
        <f>'Основной ассортимент'!#REF!/1.1</f>
        <v>#REF!</v>
      </c>
      <c r="K34" s="8" t="s">
        <v>8</v>
      </c>
      <c r="L34" s="97" t="e">
        <f>'Основной ассортимент'!#REF!</f>
        <v>#REF!</v>
      </c>
    </row>
    <row r="35" spans="1:12" ht="9.6" customHeight="1" x14ac:dyDescent="0.2">
      <c r="A35" s="166" t="e">
        <f>'Основной ассортимент'!#REF!</f>
        <v>#REF!</v>
      </c>
      <c r="B35" s="167"/>
      <c r="C35" s="5" t="e">
        <f>'Основной ассортимент'!#REF!</f>
        <v>#REF!</v>
      </c>
      <c r="D35" s="6" t="e">
        <f>'Основной ассортимент'!#REF!</f>
        <v>#REF!</v>
      </c>
      <c r="E35" s="6" t="e">
        <f>'Основной ассортимент'!#REF!</f>
        <v>#REF!</v>
      </c>
      <c r="F35" s="6" t="e">
        <f>'Основной ассортимент'!#REF!</f>
        <v>#REF!</v>
      </c>
      <c r="G35" s="6" t="e">
        <f>'Основной ассортимент'!#REF!</f>
        <v>#REF!</v>
      </c>
      <c r="H35" s="37" t="e">
        <f>'Основной ассортимент'!#REF!/1.1</f>
        <v>#REF!</v>
      </c>
      <c r="I35" s="37" t="e">
        <f>'Основной ассортимент'!#REF!/1.1</f>
        <v>#REF!</v>
      </c>
      <c r="J35" s="37" t="e">
        <f>'Основной ассортимент'!#REF!/1.1</f>
        <v>#REF!</v>
      </c>
      <c r="K35" s="8" t="s">
        <v>8</v>
      </c>
      <c r="L35" s="97" t="e">
        <f>'Основной ассортимент'!#REF!</f>
        <v>#REF!</v>
      </c>
    </row>
    <row r="36" spans="1:12" ht="10.15" customHeight="1" x14ac:dyDescent="0.2">
      <c r="A36" s="156" t="e">
        <f>'Основной ассортимент'!#REF!</f>
        <v>#REF!</v>
      </c>
      <c r="B36" s="156"/>
      <c r="C36" s="5" t="e">
        <f>'Основной ассортимент'!#REF!</f>
        <v>#REF!</v>
      </c>
      <c r="D36" s="6" t="e">
        <f>'Основной ассортимент'!#REF!</f>
        <v>#REF!</v>
      </c>
      <c r="E36" s="6" t="e">
        <f>'Основной ассортимент'!#REF!</f>
        <v>#REF!</v>
      </c>
      <c r="F36" s="6" t="e">
        <f>'Основной ассортимент'!#REF!</f>
        <v>#REF!</v>
      </c>
      <c r="G36" s="6" t="e">
        <f>'Основной ассортимент'!#REF!</f>
        <v>#REF!</v>
      </c>
      <c r="H36" s="37" t="e">
        <f>'Основной ассортимент'!#REF!/1.1</f>
        <v>#REF!</v>
      </c>
      <c r="I36" s="37" t="e">
        <f>'Основной ассортимент'!#REF!/1.1</f>
        <v>#REF!</v>
      </c>
      <c r="J36" s="37" t="e">
        <f>'Основной ассортимент'!#REF!/1.1</f>
        <v>#REF!</v>
      </c>
      <c r="K36" s="8" t="s">
        <v>8</v>
      </c>
      <c r="L36" s="97" t="e">
        <f>'Основной ассортимент'!#REF!</f>
        <v>#REF!</v>
      </c>
    </row>
    <row r="37" spans="1:12" ht="10.15" customHeight="1" x14ac:dyDescent="0.2">
      <c r="A37" s="156" t="e">
        <f>'Основной ассортимент'!#REF!</f>
        <v>#REF!</v>
      </c>
      <c r="B37" s="156"/>
      <c r="C37" s="5" t="e">
        <f>'Основной ассортимент'!#REF!</f>
        <v>#REF!</v>
      </c>
      <c r="D37" s="6" t="e">
        <f>'Основной ассортимент'!#REF!</f>
        <v>#REF!</v>
      </c>
      <c r="E37" s="6" t="e">
        <f>'Основной ассортимент'!#REF!</f>
        <v>#REF!</v>
      </c>
      <c r="F37" s="6" t="e">
        <f>'Основной ассортимент'!#REF!</f>
        <v>#REF!</v>
      </c>
      <c r="G37" s="6" t="e">
        <f>'Основной ассортимент'!#REF!</f>
        <v>#REF!</v>
      </c>
      <c r="H37" s="37" t="e">
        <f>'Основной ассортимент'!#REF!/1.1</f>
        <v>#REF!</v>
      </c>
      <c r="I37" s="37" t="e">
        <f>'Основной ассортимент'!#REF!/1.1</f>
        <v>#REF!</v>
      </c>
      <c r="J37" s="37" t="e">
        <f>'Основной ассортимент'!#REF!/1.1</f>
        <v>#REF!</v>
      </c>
      <c r="K37" s="15" t="s">
        <v>8</v>
      </c>
      <c r="L37" s="97" t="e">
        <f>'Основной ассортимент'!#REF!</f>
        <v>#REF!</v>
      </c>
    </row>
    <row r="38" spans="1:12" ht="9" customHeight="1" x14ac:dyDescent="0.2">
      <c r="A38" s="174" t="e">
        <f>'Основной ассортимент'!#REF!</f>
        <v>#REF!</v>
      </c>
      <c r="B38" s="156"/>
      <c r="C38" s="5" t="e">
        <f>'Основной ассортимент'!#REF!</f>
        <v>#REF!</v>
      </c>
      <c r="D38" s="6" t="e">
        <f>'Основной ассортимент'!#REF!</f>
        <v>#REF!</v>
      </c>
      <c r="E38" s="6" t="e">
        <f>'Основной ассортимент'!#REF!</f>
        <v>#REF!</v>
      </c>
      <c r="F38" s="6" t="e">
        <f>'Основной ассортимент'!#REF!</f>
        <v>#REF!</v>
      </c>
      <c r="G38" s="6" t="e">
        <f>'Основной ассортимент'!#REF!</f>
        <v>#REF!</v>
      </c>
      <c r="H38" s="37" t="e">
        <f>'Основной ассортимент'!#REF!/1.1</f>
        <v>#REF!</v>
      </c>
      <c r="I38" s="37" t="e">
        <f>'Основной ассортимент'!#REF!/1.1</f>
        <v>#REF!</v>
      </c>
      <c r="J38" s="37" t="e">
        <f>'Основной ассортимент'!#REF!/1.1</f>
        <v>#REF!</v>
      </c>
      <c r="K38" s="15" t="s">
        <v>8</v>
      </c>
      <c r="L38" s="97" t="e">
        <f>'Основной ассортимент'!#REF!</f>
        <v>#REF!</v>
      </c>
    </row>
    <row r="39" spans="1:12" ht="13.35" customHeight="1" x14ac:dyDescent="0.2">
      <c r="A39" s="174" t="e">
        <f>'Основной ассортимент'!#REF!</f>
        <v>#REF!</v>
      </c>
      <c r="B39" s="156"/>
      <c r="C39" s="5" t="e">
        <f>'Основной ассортимент'!#REF!</f>
        <v>#REF!</v>
      </c>
      <c r="D39" s="6" t="e">
        <f>'Основной ассортимент'!#REF!</f>
        <v>#REF!</v>
      </c>
      <c r="E39" s="6" t="e">
        <f>'Основной ассортимент'!#REF!</f>
        <v>#REF!</v>
      </c>
      <c r="F39" s="6" t="e">
        <f>'Основной ассортимент'!#REF!</f>
        <v>#REF!</v>
      </c>
      <c r="G39" s="6" t="e">
        <f>'Основной ассортимент'!#REF!</f>
        <v>#REF!</v>
      </c>
      <c r="H39" s="37" t="e">
        <f>'Основной ассортимент'!#REF!/1.1</f>
        <v>#REF!</v>
      </c>
      <c r="I39" s="37" t="e">
        <f>'Основной ассортимент'!#REF!/1.1</f>
        <v>#REF!</v>
      </c>
      <c r="J39" s="37" t="e">
        <f>'Основной ассортимент'!#REF!/1.1</f>
        <v>#REF!</v>
      </c>
      <c r="K39" s="8" t="s">
        <v>8</v>
      </c>
      <c r="L39" s="97" t="e">
        <f>'Основной ассортимент'!#REF!</f>
        <v>#REF!</v>
      </c>
    </row>
    <row r="40" spans="1:12" ht="10.9" customHeight="1" x14ac:dyDescent="0.2">
      <c r="A40" s="193" t="e">
        <f>'Основной ассортимент'!#REF!</f>
        <v>#REF!</v>
      </c>
      <c r="B40" s="167"/>
      <c r="C40" s="5" t="e">
        <f>'Основной ассортимент'!#REF!</f>
        <v>#REF!</v>
      </c>
      <c r="D40" s="6" t="e">
        <f>'Основной ассортимент'!#REF!</f>
        <v>#REF!</v>
      </c>
      <c r="E40" s="6" t="e">
        <f>'Основной ассортимент'!#REF!</f>
        <v>#REF!</v>
      </c>
      <c r="F40" s="6" t="e">
        <f>'Основной ассортимент'!#REF!</f>
        <v>#REF!</v>
      </c>
      <c r="G40" s="6" t="e">
        <f>'Основной ассортимент'!#REF!</f>
        <v>#REF!</v>
      </c>
      <c r="H40" s="37" t="e">
        <f>'Основной ассортимент'!#REF!/1.1</f>
        <v>#REF!</v>
      </c>
      <c r="I40" s="37" t="e">
        <f>'Основной ассортимент'!#REF!/1.1</f>
        <v>#REF!</v>
      </c>
      <c r="J40" s="37" t="e">
        <f>'Основной ассортимент'!#REF!/1.1</f>
        <v>#REF!</v>
      </c>
      <c r="K40" s="8" t="s">
        <v>8</v>
      </c>
      <c r="L40" s="97" t="e">
        <f>'Основной ассортимент'!#REF!</f>
        <v>#REF!</v>
      </c>
    </row>
    <row r="41" spans="1:12" ht="10.15" customHeight="1" x14ac:dyDescent="0.2">
      <c r="A41" s="166" t="e">
        <f>'Основной ассортимент'!#REF!</f>
        <v>#REF!</v>
      </c>
      <c r="B41" s="168"/>
      <c r="C41" s="5" t="e">
        <f>'Основной ассортимент'!#REF!</f>
        <v>#REF!</v>
      </c>
      <c r="D41" s="6" t="e">
        <f>'Основной ассортимент'!#REF!</f>
        <v>#REF!</v>
      </c>
      <c r="E41" s="6" t="e">
        <f>'Основной ассортимент'!#REF!</f>
        <v>#REF!</v>
      </c>
      <c r="F41" s="6" t="e">
        <f>'Основной ассортимент'!#REF!</f>
        <v>#REF!</v>
      </c>
      <c r="G41" s="6" t="e">
        <f>'Основной ассортимент'!#REF!</f>
        <v>#REF!</v>
      </c>
      <c r="H41" s="37" t="e">
        <f>'Основной ассортимент'!#REF!/1.1</f>
        <v>#REF!</v>
      </c>
      <c r="I41" s="37" t="e">
        <f>'Основной ассортимент'!#REF!/1.1</f>
        <v>#REF!</v>
      </c>
      <c r="J41" s="37" t="e">
        <f>'Основной ассортимент'!#REF!/1.1</f>
        <v>#REF!</v>
      </c>
      <c r="K41" s="8" t="s">
        <v>8</v>
      </c>
      <c r="L41" s="97" t="e">
        <f>'Основной ассортимент'!#REF!</f>
        <v>#REF!</v>
      </c>
    </row>
    <row r="42" spans="1:12" ht="11.45" customHeight="1" x14ac:dyDescent="0.2">
      <c r="A42" s="156" t="e">
        <f>'Основной ассортимент'!#REF!</f>
        <v>#REF!</v>
      </c>
      <c r="B42" s="156"/>
      <c r="C42" s="5" t="e">
        <f>'Основной ассортимент'!#REF!</f>
        <v>#REF!</v>
      </c>
      <c r="D42" s="6" t="e">
        <f>'Основной ассортимент'!#REF!</f>
        <v>#REF!</v>
      </c>
      <c r="E42" s="6" t="e">
        <f>'Основной ассортимент'!#REF!</f>
        <v>#REF!</v>
      </c>
      <c r="F42" s="6" t="e">
        <f>'Основной ассортимент'!#REF!</f>
        <v>#REF!</v>
      </c>
      <c r="G42" s="6" t="e">
        <f>'Основной ассортимент'!#REF!</f>
        <v>#REF!</v>
      </c>
      <c r="H42" s="37" t="e">
        <f>'Основной ассортимент'!#REF!/1.1</f>
        <v>#REF!</v>
      </c>
      <c r="I42" s="37" t="e">
        <f>'Основной ассортимент'!#REF!/1.1</f>
        <v>#REF!</v>
      </c>
      <c r="J42" s="37" t="e">
        <f>'Основной ассортимент'!#REF!/1.1</f>
        <v>#REF!</v>
      </c>
      <c r="K42" s="8" t="s">
        <v>15</v>
      </c>
      <c r="L42" s="97" t="e">
        <f>'Основной ассортимент'!#REF!</f>
        <v>#REF!</v>
      </c>
    </row>
    <row r="43" spans="1:12" ht="10.9" customHeight="1" x14ac:dyDescent="0.2">
      <c r="A43" s="166" t="e">
        <f>'Основной ассортимент'!#REF!</f>
        <v>#REF!</v>
      </c>
      <c r="B43" s="167"/>
      <c r="C43" s="5" t="e">
        <f>'Основной ассортимент'!#REF!</f>
        <v>#REF!</v>
      </c>
      <c r="D43" s="6" t="e">
        <f>'Основной ассортимент'!#REF!</f>
        <v>#REF!</v>
      </c>
      <c r="E43" s="6" t="e">
        <f>'Основной ассортимент'!#REF!</f>
        <v>#REF!</v>
      </c>
      <c r="F43" s="6" t="e">
        <f>'Основной ассортимент'!#REF!</f>
        <v>#REF!</v>
      </c>
      <c r="G43" s="6" t="e">
        <f>'Основной ассортимент'!#REF!</f>
        <v>#REF!</v>
      </c>
      <c r="H43" s="37" t="e">
        <f>'Основной ассортимент'!#REF!/1.1</f>
        <v>#REF!</v>
      </c>
      <c r="I43" s="37" t="e">
        <f>'Основной ассортимент'!#REF!/1.1</f>
        <v>#REF!</v>
      </c>
      <c r="J43" s="37" t="e">
        <f>'Основной ассортимент'!#REF!/1.1</f>
        <v>#REF!</v>
      </c>
      <c r="K43" s="15" t="s">
        <v>60</v>
      </c>
      <c r="L43" s="97" t="e">
        <f>'Основной ассортимент'!#REF!</f>
        <v>#REF!</v>
      </c>
    </row>
    <row r="44" spans="1:12" ht="10.35" customHeight="1" x14ac:dyDescent="0.2">
      <c r="A44" s="174" t="e">
        <f>'Основной ассортимент'!#REF!</f>
        <v>#REF!</v>
      </c>
      <c r="B44" s="156"/>
      <c r="C44" s="5" t="e">
        <f>'Основной ассортимент'!#REF!</f>
        <v>#REF!</v>
      </c>
      <c r="D44" s="6" t="e">
        <f>'Основной ассортимент'!#REF!</f>
        <v>#REF!</v>
      </c>
      <c r="E44" s="6" t="e">
        <f>'Основной ассортимент'!#REF!</f>
        <v>#REF!</v>
      </c>
      <c r="F44" s="6" t="e">
        <f>'Основной ассортимент'!#REF!</f>
        <v>#REF!</v>
      </c>
      <c r="G44" s="6" t="e">
        <f>'Основной ассортимент'!#REF!</f>
        <v>#REF!</v>
      </c>
      <c r="H44" s="37" t="e">
        <f>'Основной ассортимент'!#REF!/1.1</f>
        <v>#REF!</v>
      </c>
      <c r="I44" s="37" t="e">
        <f>'Основной ассортимент'!#REF!/1.1</f>
        <v>#REF!</v>
      </c>
      <c r="J44" s="37" t="e">
        <f>'Основной ассортимент'!#REF!/1.1</f>
        <v>#REF!</v>
      </c>
      <c r="K44" s="8" t="s">
        <v>8</v>
      </c>
      <c r="L44" s="97" t="e">
        <f>'Основной ассортимент'!#REF!</f>
        <v>#REF!</v>
      </c>
    </row>
    <row r="45" spans="1:12" ht="10.35" customHeight="1" x14ac:dyDescent="0.2">
      <c r="A45" s="59" t="e">
        <f>'Основной ассортимент'!#REF!</f>
        <v>#REF!</v>
      </c>
      <c r="B45" s="60"/>
      <c r="C45" s="5" t="e">
        <f>'Основной ассортимент'!#REF!</f>
        <v>#REF!</v>
      </c>
      <c r="D45" s="6" t="e">
        <f>'Основной ассортимент'!#REF!</f>
        <v>#REF!</v>
      </c>
      <c r="E45" s="6" t="e">
        <f>'Основной ассортимент'!#REF!</f>
        <v>#REF!</v>
      </c>
      <c r="F45" s="6" t="e">
        <f>'Основной ассортимент'!#REF!</f>
        <v>#REF!</v>
      </c>
      <c r="G45" s="6" t="e">
        <f>'Основной ассортимент'!#REF!</f>
        <v>#REF!</v>
      </c>
      <c r="H45" s="37" t="e">
        <f>'Основной ассортимент'!#REF!/1.1</f>
        <v>#REF!</v>
      </c>
      <c r="I45" s="37" t="e">
        <f>'Основной ассортимент'!#REF!/1.1</f>
        <v>#REF!</v>
      </c>
      <c r="J45" s="37" t="e">
        <f>'Основной ассортимент'!#REF!/1.1</f>
        <v>#REF!</v>
      </c>
      <c r="K45" s="8" t="s">
        <v>8</v>
      </c>
      <c r="L45" s="97" t="e">
        <f>'Основной ассортимент'!#REF!</f>
        <v>#REF!</v>
      </c>
    </row>
    <row r="46" spans="1:12" ht="10.35" customHeight="1" x14ac:dyDescent="0.2">
      <c r="A46" s="166" t="e">
        <f>'Основной ассортимент'!#REF!</f>
        <v>#REF!</v>
      </c>
      <c r="B46" s="168"/>
      <c r="C46" s="5" t="e">
        <f>'Основной ассортимент'!#REF!</f>
        <v>#REF!</v>
      </c>
      <c r="D46" s="6" t="e">
        <f>'Основной ассортимент'!#REF!</f>
        <v>#REF!</v>
      </c>
      <c r="E46" s="6" t="e">
        <f>'Основной ассортимент'!#REF!</f>
        <v>#REF!</v>
      </c>
      <c r="F46" s="6" t="e">
        <f>'Основной ассортимент'!#REF!</f>
        <v>#REF!</v>
      </c>
      <c r="G46" s="6" t="e">
        <f>'Основной ассортимент'!#REF!</f>
        <v>#REF!</v>
      </c>
      <c r="H46" s="37" t="e">
        <f>'Основной ассортимент'!#REF!/1.1</f>
        <v>#REF!</v>
      </c>
      <c r="I46" s="37" t="e">
        <f>'Основной ассортимент'!#REF!/1.1</f>
        <v>#REF!</v>
      </c>
      <c r="J46" s="37" t="e">
        <f>'Основной ассортимент'!#REF!/1.1</f>
        <v>#REF!</v>
      </c>
      <c r="K46" s="15" t="s">
        <v>60</v>
      </c>
      <c r="L46" s="97" t="e">
        <f>'Основной ассортимент'!#REF!</f>
        <v>#REF!</v>
      </c>
    </row>
    <row r="47" spans="1:12" ht="10.35" customHeight="1" x14ac:dyDescent="0.2">
      <c r="A47" s="156" t="e">
        <f>'Основной ассортимент'!#REF!</f>
        <v>#REF!</v>
      </c>
      <c r="B47" s="156"/>
      <c r="C47" s="5" t="e">
        <f>'Основной ассортимент'!#REF!</f>
        <v>#REF!</v>
      </c>
      <c r="D47" s="6" t="e">
        <f>'Основной ассортимент'!#REF!</f>
        <v>#REF!</v>
      </c>
      <c r="E47" s="6" t="e">
        <f>'Основной ассортимент'!#REF!</f>
        <v>#REF!</v>
      </c>
      <c r="F47" s="6" t="e">
        <f>'Основной ассортимент'!#REF!</f>
        <v>#REF!</v>
      </c>
      <c r="G47" s="6" t="e">
        <f>'Основной ассортимент'!#REF!</f>
        <v>#REF!</v>
      </c>
      <c r="H47" s="37" t="e">
        <f>'Основной ассортимент'!#REF!/1.1</f>
        <v>#REF!</v>
      </c>
      <c r="I47" s="37" t="e">
        <f>'Основной ассортимент'!#REF!/1.1</f>
        <v>#REF!</v>
      </c>
      <c r="J47" s="37" t="e">
        <f>'Основной ассортимент'!#REF!/1.1</f>
        <v>#REF!</v>
      </c>
      <c r="K47" s="8" t="s">
        <v>8</v>
      </c>
      <c r="L47" s="97" t="e">
        <f>'Основной ассортимент'!#REF!</f>
        <v>#REF!</v>
      </c>
    </row>
    <row r="48" spans="1:12" ht="10.35" customHeight="1" x14ac:dyDescent="0.2">
      <c r="A48" s="166" t="e">
        <f>'Основной ассортимент'!#REF!</f>
        <v>#REF!</v>
      </c>
      <c r="B48" s="167"/>
      <c r="C48" s="5" t="e">
        <f>'Основной ассортимент'!#REF!</f>
        <v>#REF!</v>
      </c>
      <c r="D48" s="6" t="e">
        <f>'Основной ассортимент'!#REF!</f>
        <v>#REF!</v>
      </c>
      <c r="E48" s="6" t="e">
        <f>'Основной ассортимент'!#REF!</f>
        <v>#REF!</v>
      </c>
      <c r="F48" s="6" t="e">
        <f>'Основной ассортимент'!#REF!</f>
        <v>#REF!</v>
      </c>
      <c r="G48" s="6" t="e">
        <f>'Основной ассортимент'!#REF!</f>
        <v>#REF!</v>
      </c>
      <c r="H48" s="37" t="e">
        <f>'Основной ассортимент'!#REF!/1.1</f>
        <v>#REF!</v>
      </c>
      <c r="I48" s="37" t="e">
        <f>'Основной ассортимент'!#REF!/1.1</f>
        <v>#REF!</v>
      </c>
      <c r="J48" s="37" t="e">
        <f>'Основной ассортимент'!#REF!/1.1</f>
        <v>#REF!</v>
      </c>
      <c r="K48" s="8" t="s">
        <v>8</v>
      </c>
      <c r="L48" s="97" t="e">
        <f>'Основной ассортимент'!#REF!</f>
        <v>#REF!</v>
      </c>
    </row>
    <row r="49" spans="1:12" ht="10.35" customHeight="1" x14ac:dyDescent="0.2">
      <c r="A49" s="166" t="e">
        <f>'Основной ассортимент'!#REF!</f>
        <v>#REF!</v>
      </c>
      <c r="B49" s="167"/>
      <c r="C49" s="5" t="e">
        <f>'Основной ассортимент'!#REF!</f>
        <v>#REF!</v>
      </c>
      <c r="D49" s="6" t="e">
        <f>'Основной ассортимент'!#REF!</f>
        <v>#REF!</v>
      </c>
      <c r="E49" s="6" t="e">
        <f>'Основной ассортимент'!#REF!</f>
        <v>#REF!</v>
      </c>
      <c r="F49" s="6" t="e">
        <f>'Основной ассортимент'!#REF!</f>
        <v>#REF!</v>
      </c>
      <c r="G49" s="6" t="e">
        <f>'Основной ассортимент'!#REF!</f>
        <v>#REF!</v>
      </c>
      <c r="H49" s="37" t="e">
        <f>'Основной ассортимент'!#REF!/1.1</f>
        <v>#REF!</v>
      </c>
      <c r="I49" s="37" t="e">
        <f>'Основной ассортимент'!#REF!/1.1</f>
        <v>#REF!</v>
      </c>
      <c r="J49" s="37" t="e">
        <f>'Основной ассортимент'!#REF!/1.1</f>
        <v>#REF!</v>
      </c>
      <c r="K49" s="8" t="s">
        <v>8</v>
      </c>
      <c r="L49" s="97" t="e">
        <f>'Основной ассортимент'!#REF!</f>
        <v>#REF!</v>
      </c>
    </row>
    <row r="50" spans="1:12" ht="12.6" customHeight="1" x14ac:dyDescent="0.2">
      <c r="A50" s="166" t="e">
        <f>'Основной ассортимент'!#REF!</f>
        <v>#REF!</v>
      </c>
      <c r="B50" s="167"/>
      <c r="C50" s="5" t="e">
        <f>'Основной ассортимент'!#REF!</f>
        <v>#REF!</v>
      </c>
      <c r="D50" s="6" t="e">
        <f>'Основной ассортимент'!#REF!</f>
        <v>#REF!</v>
      </c>
      <c r="E50" s="6" t="e">
        <f>'Основной ассортимент'!#REF!</f>
        <v>#REF!</v>
      </c>
      <c r="F50" s="6" t="e">
        <f>'Основной ассортимент'!#REF!</f>
        <v>#REF!</v>
      </c>
      <c r="G50" s="6" t="e">
        <f>'Основной ассортимент'!#REF!</f>
        <v>#REF!</v>
      </c>
      <c r="H50" s="37" t="e">
        <f>'Основной ассортимент'!#REF!/1.1</f>
        <v>#REF!</v>
      </c>
      <c r="I50" s="37" t="e">
        <f>'Основной ассортимент'!#REF!/1.1</f>
        <v>#REF!</v>
      </c>
      <c r="J50" s="37" t="e">
        <f>'Основной ассортимент'!#REF!/1.1</f>
        <v>#REF!</v>
      </c>
      <c r="K50" s="8" t="s">
        <v>8</v>
      </c>
      <c r="L50" s="97" t="e">
        <f>'Основной ассортимент'!#REF!</f>
        <v>#REF!</v>
      </c>
    </row>
    <row r="51" spans="1:12" ht="10.35" customHeight="1" x14ac:dyDescent="0.2">
      <c r="A51" s="166" t="e">
        <f>'Основной ассортимент'!#REF!</f>
        <v>#REF!</v>
      </c>
      <c r="B51" s="167"/>
      <c r="C51" s="5" t="e">
        <f>'Основной ассортимент'!#REF!</f>
        <v>#REF!</v>
      </c>
      <c r="D51" s="6" t="e">
        <f>'Основной ассортимент'!#REF!</f>
        <v>#REF!</v>
      </c>
      <c r="E51" s="6" t="e">
        <f>'Основной ассортимент'!#REF!</f>
        <v>#REF!</v>
      </c>
      <c r="F51" s="6" t="e">
        <f>'Основной ассортимент'!#REF!</f>
        <v>#REF!</v>
      </c>
      <c r="G51" s="6" t="e">
        <f>'Основной ассортимент'!#REF!</f>
        <v>#REF!</v>
      </c>
      <c r="H51" s="37" t="e">
        <f>'Основной ассортимент'!#REF!/1.1</f>
        <v>#REF!</v>
      </c>
      <c r="I51" s="37" t="e">
        <f>'Основной ассортимент'!#REF!/1.1</f>
        <v>#REF!</v>
      </c>
      <c r="J51" s="37" t="e">
        <f>'Основной ассортимент'!#REF!/1.1</f>
        <v>#REF!</v>
      </c>
      <c r="K51" s="8" t="s">
        <v>8</v>
      </c>
      <c r="L51" s="97" t="e">
        <f>'Основной ассортимент'!#REF!</f>
        <v>#REF!</v>
      </c>
    </row>
    <row r="52" spans="1:12" ht="10.35" customHeight="1" x14ac:dyDescent="0.2">
      <c r="A52" s="166" t="e">
        <f>'Основной ассортимент'!#REF!</f>
        <v>#REF!</v>
      </c>
      <c r="B52" s="167"/>
      <c r="C52" s="5" t="e">
        <f>'Основной ассортимент'!#REF!</f>
        <v>#REF!</v>
      </c>
      <c r="D52" s="6" t="e">
        <f>'Основной ассортимент'!#REF!</f>
        <v>#REF!</v>
      </c>
      <c r="E52" s="6" t="e">
        <f>'Основной ассортимент'!#REF!</f>
        <v>#REF!</v>
      </c>
      <c r="F52" s="6" t="e">
        <f>'Основной ассортимент'!#REF!</f>
        <v>#REF!</v>
      </c>
      <c r="G52" s="6" t="e">
        <f>'Основной ассортимент'!#REF!</f>
        <v>#REF!</v>
      </c>
      <c r="H52" s="37" t="e">
        <f>'Основной ассортимент'!#REF!/1.1</f>
        <v>#REF!</v>
      </c>
      <c r="I52" s="37" t="e">
        <f>'Основной ассортимент'!#REF!/1.1</f>
        <v>#REF!</v>
      </c>
      <c r="J52" s="37" t="e">
        <f>'Основной ассортимент'!#REF!/1.1</f>
        <v>#REF!</v>
      </c>
      <c r="K52" s="8" t="s">
        <v>8</v>
      </c>
      <c r="L52" s="97" t="e">
        <f>'Основной ассортимент'!#REF!</f>
        <v>#REF!</v>
      </c>
    </row>
    <row r="53" spans="1:12" ht="10.35" customHeight="1" x14ac:dyDescent="0.2">
      <c r="A53" s="166" t="e">
        <f>'Основной ассортимент'!#REF!</f>
        <v>#REF!</v>
      </c>
      <c r="B53" s="168"/>
      <c r="C53" s="5" t="e">
        <f>'Основной ассортимент'!#REF!</f>
        <v>#REF!</v>
      </c>
      <c r="D53" s="6" t="e">
        <f>'Основной ассортимент'!#REF!</f>
        <v>#REF!</v>
      </c>
      <c r="E53" s="6" t="e">
        <f>'Основной ассортимент'!#REF!</f>
        <v>#REF!</v>
      </c>
      <c r="F53" s="6" t="e">
        <f>'Основной ассортимент'!#REF!</f>
        <v>#REF!</v>
      </c>
      <c r="G53" s="6" t="e">
        <f>'Основной ассортимент'!#REF!</f>
        <v>#REF!</v>
      </c>
      <c r="H53" s="37" t="e">
        <f>'Основной ассортимент'!#REF!/1.1</f>
        <v>#REF!</v>
      </c>
      <c r="I53" s="37" t="e">
        <f>'Основной ассортимент'!#REF!/1.1</f>
        <v>#REF!</v>
      </c>
      <c r="J53" s="37" t="e">
        <f>'Основной ассортимент'!#REF!/1.1</f>
        <v>#REF!</v>
      </c>
      <c r="K53" s="8" t="s">
        <v>8</v>
      </c>
      <c r="L53" s="97" t="e">
        <f>'Основной ассортимент'!#REF!</f>
        <v>#REF!</v>
      </c>
    </row>
    <row r="54" spans="1:12" ht="10.35" customHeight="1" x14ac:dyDescent="0.2">
      <c r="A54" s="166" t="e">
        <f>'Основной ассортимент'!#REF!</f>
        <v>#REF!</v>
      </c>
      <c r="B54" s="168"/>
      <c r="C54" s="5" t="e">
        <f>'Основной ассортимент'!#REF!</f>
        <v>#REF!</v>
      </c>
      <c r="D54" s="6" t="e">
        <f>'Основной ассортимент'!#REF!</f>
        <v>#REF!</v>
      </c>
      <c r="E54" s="6" t="e">
        <f>'Основной ассортимент'!#REF!</f>
        <v>#REF!</v>
      </c>
      <c r="F54" s="6" t="e">
        <f>'Основной ассортимент'!#REF!</f>
        <v>#REF!</v>
      </c>
      <c r="G54" s="6" t="e">
        <f>'Основной ассортимент'!#REF!</f>
        <v>#REF!</v>
      </c>
      <c r="H54" s="37" t="e">
        <f>'Основной ассортимент'!#REF!/1.1</f>
        <v>#REF!</v>
      </c>
      <c r="I54" s="37" t="e">
        <f>'Основной ассортимент'!#REF!/1.1</f>
        <v>#REF!</v>
      </c>
      <c r="J54" s="37" t="e">
        <f>'Основной ассортимент'!#REF!/1.1</f>
        <v>#REF!</v>
      </c>
      <c r="K54" s="8" t="s">
        <v>8</v>
      </c>
      <c r="L54" s="97" t="e">
        <f>'Основной ассортимент'!#REF!</f>
        <v>#REF!</v>
      </c>
    </row>
    <row r="55" spans="1:12" ht="10.35" customHeight="1" x14ac:dyDescent="0.2">
      <c r="A55" s="166" t="e">
        <f>'Основной ассортимент'!#REF!</f>
        <v>#REF!</v>
      </c>
      <c r="B55" s="167"/>
      <c r="C55" s="5" t="e">
        <f>'Основной ассортимент'!#REF!</f>
        <v>#REF!</v>
      </c>
      <c r="D55" s="6" t="e">
        <f>'Основной ассортимент'!#REF!</f>
        <v>#REF!</v>
      </c>
      <c r="E55" s="6" t="e">
        <f>'Основной ассортимент'!#REF!</f>
        <v>#REF!</v>
      </c>
      <c r="F55" s="6" t="e">
        <f>'Основной ассортимент'!#REF!</f>
        <v>#REF!</v>
      </c>
      <c r="G55" s="6" t="e">
        <f>'Основной ассортимент'!#REF!</f>
        <v>#REF!</v>
      </c>
      <c r="H55" s="37" t="e">
        <f>'Основной ассортимент'!#REF!/1.1</f>
        <v>#REF!</v>
      </c>
      <c r="I55" s="37" t="e">
        <f>'Основной ассортимент'!#REF!/1.1</f>
        <v>#REF!</v>
      </c>
      <c r="J55" s="37" t="e">
        <f>'Основной ассортимент'!#REF!/1.1</f>
        <v>#REF!</v>
      </c>
      <c r="K55" s="8" t="s">
        <v>8</v>
      </c>
      <c r="L55" s="97" t="e">
        <f>'Основной ассортимент'!#REF!</f>
        <v>#REF!</v>
      </c>
    </row>
    <row r="56" spans="1:12" ht="10.35" customHeight="1" x14ac:dyDescent="0.2">
      <c r="A56" s="166" t="e">
        <f>'Основной ассортимент'!#REF!</f>
        <v>#REF!</v>
      </c>
      <c r="B56" s="167"/>
      <c r="C56" s="5" t="e">
        <f>'Основной ассортимент'!#REF!</f>
        <v>#REF!</v>
      </c>
      <c r="D56" s="6" t="e">
        <f>'Основной ассортимент'!#REF!</f>
        <v>#REF!</v>
      </c>
      <c r="E56" s="6" t="e">
        <f>'Основной ассортимент'!#REF!</f>
        <v>#REF!</v>
      </c>
      <c r="F56" s="6" t="e">
        <f>'Основной ассортимент'!#REF!</f>
        <v>#REF!</v>
      </c>
      <c r="G56" s="6" t="e">
        <f>'Основной ассортимент'!#REF!</f>
        <v>#REF!</v>
      </c>
      <c r="H56" s="37" t="e">
        <f>'Основной ассортимент'!#REF!/1.1</f>
        <v>#REF!</v>
      </c>
      <c r="I56" s="37" t="e">
        <f>'Основной ассортимент'!#REF!/1.1</f>
        <v>#REF!</v>
      </c>
      <c r="J56" s="37" t="e">
        <f>'Основной ассортимент'!#REF!/1.1</f>
        <v>#REF!</v>
      </c>
      <c r="K56" s="15" t="s">
        <v>8</v>
      </c>
      <c r="L56" s="97" t="e">
        <f>'Основной ассортимент'!#REF!</f>
        <v>#REF!</v>
      </c>
    </row>
    <row r="57" spans="1:12" ht="10.35" customHeight="1" x14ac:dyDescent="0.2">
      <c r="A57" s="166" t="e">
        <f>'Основной ассортимент'!#REF!</f>
        <v>#REF!</v>
      </c>
      <c r="B57" s="167"/>
      <c r="C57" s="5" t="e">
        <f>'Основной ассортимент'!#REF!</f>
        <v>#REF!</v>
      </c>
      <c r="D57" s="6" t="e">
        <f>'Основной ассортимент'!#REF!</f>
        <v>#REF!</v>
      </c>
      <c r="E57" s="6" t="e">
        <f>'Основной ассортимент'!#REF!</f>
        <v>#REF!</v>
      </c>
      <c r="F57" s="6" t="e">
        <f>'Основной ассортимент'!#REF!</f>
        <v>#REF!</v>
      </c>
      <c r="G57" s="6" t="e">
        <f>'Основной ассортимент'!#REF!</f>
        <v>#REF!</v>
      </c>
      <c r="H57" s="37" t="e">
        <f>'Основной ассортимент'!#REF!/1.1</f>
        <v>#REF!</v>
      </c>
      <c r="I57" s="37" t="e">
        <f>'Основной ассортимент'!#REF!/1.1</f>
        <v>#REF!</v>
      </c>
      <c r="J57" s="37" t="e">
        <f>'Основной ассортимент'!#REF!/1.1</f>
        <v>#REF!</v>
      </c>
      <c r="K57" s="15" t="s">
        <v>8</v>
      </c>
      <c r="L57" s="97" t="e">
        <f>'Основной ассортимент'!#REF!</f>
        <v>#REF!</v>
      </c>
    </row>
    <row r="58" spans="1:12" ht="10.35" customHeight="1" x14ac:dyDescent="0.2">
      <c r="A58" s="166" t="e">
        <f>'Основной ассортимент'!#REF!</f>
        <v>#REF!</v>
      </c>
      <c r="B58" s="167"/>
      <c r="C58" s="5" t="e">
        <f>'Основной ассортимент'!#REF!</f>
        <v>#REF!</v>
      </c>
      <c r="D58" s="6" t="e">
        <f>'Основной ассортимент'!#REF!</f>
        <v>#REF!</v>
      </c>
      <c r="E58" s="6" t="e">
        <f>'Основной ассортимент'!#REF!</f>
        <v>#REF!</v>
      </c>
      <c r="F58" s="6" t="e">
        <f>'Основной ассортимент'!#REF!</f>
        <v>#REF!</v>
      </c>
      <c r="G58" s="6" t="e">
        <f>'Основной ассортимент'!#REF!</f>
        <v>#REF!</v>
      </c>
      <c r="H58" s="37" t="e">
        <f>'Основной ассортимент'!#REF!/1.1</f>
        <v>#REF!</v>
      </c>
      <c r="I58" s="37" t="e">
        <f>'Основной ассортимент'!#REF!/1.1</f>
        <v>#REF!</v>
      </c>
      <c r="J58" s="37" t="e">
        <f>'Основной ассортимент'!#REF!/1.1</f>
        <v>#REF!</v>
      </c>
      <c r="K58" s="15" t="s">
        <v>8</v>
      </c>
      <c r="L58" s="97" t="e">
        <f>'Основной ассортимент'!#REF!</f>
        <v>#REF!</v>
      </c>
    </row>
    <row r="59" spans="1:12" ht="10.35" customHeight="1" x14ac:dyDescent="0.2">
      <c r="A59" s="166" t="e">
        <f>'Основной ассортимент'!#REF!</f>
        <v>#REF!</v>
      </c>
      <c r="B59" s="167"/>
      <c r="C59" s="5" t="e">
        <f>'Основной ассортимент'!#REF!</f>
        <v>#REF!</v>
      </c>
      <c r="D59" s="6" t="e">
        <f>'Основной ассортимент'!#REF!</f>
        <v>#REF!</v>
      </c>
      <c r="E59" s="6" t="e">
        <f>'Основной ассортимент'!#REF!</f>
        <v>#REF!</v>
      </c>
      <c r="F59" s="6" t="e">
        <f>'Основной ассортимент'!#REF!</f>
        <v>#REF!</v>
      </c>
      <c r="G59" s="6" t="e">
        <f>'Основной ассортимент'!#REF!</f>
        <v>#REF!</v>
      </c>
      <c r="H59" s="37" t="e">
        <f>'Основной ассортимент'!#REF!/1.1</f>
        <v>#REF!</v>
      </c>
      <c r="I59" s="37" t="e">
        <f>'Основной ассортимент'!#REF!/1.1</f>
        <v>#REF!</v>
      </c>
      <c r="J59" s="37" t="e">
        <f>'Основной ассортимент'!#REF!/1.1</f>
        <v>#REF!</v>
      </c>
      <c r="K59" s="8" t="s">
        <v>8</v>
      </c>
      <c r="L59" s="97" t="e">
        <f>'Основной ассортимент'!#REF!</f>
        <v>#REF!</v>
      </c>
    </row>
    <row r="60" spans="1:12" ht="10.35" customHeight="1" x14ac:dyDescent="0.2">
      <c r="A60" s="221" t="s">
        <v>648</v>
      </c>
      <c r="B60" s="222"/>
      <c r="C60" s="222"/>
      <c r="D60" s="222"/>
      <c r="E60" s="222"/>
      <c r="F60" s="222"/>
      <c r="G60" s="222"/>
      <c r="H60" s="222"/>
      <c r="I60" s="222"/>
      <c r="J60" s="222"/>
      <c r="K60" s="223"/>
      <c r="L60" s="97" t="e">
        <f>'Основной ассортимент'!#REF!</f>
        <v>#REF!</v>
      </c>
    </row>
    <row r="61" spans="1:12" ht="10.35" customHeight="1" x14ac:dyDescent="0.2">
      <c r="A61" s="224"/>
      <c r="B61" s="225"/>
      <c r="C61" s="225"/>
      <c r="D61" s="225"/>
      <c r="E61" s="225"/>
      <c r="F61" s="225"/>
      <c r="G61" s="225"/>
      <c r="H61" s="225"/>
      <c r="I61" s="225"/>
      <c r="J61" s="225"/>
      <c r="K61" s="226"/>
      <c r="L61" s="97" t="e">
        <f>'Основной ассортимент'!#REF!</f>
        <v>#REF!</v>
      </c>
    </row>
    <row r="62" spans="1:12" ht="10.15" customHeight="1" x14ac:dyDescent="0.2">
      <c r="A62" s="174" t="e">
        <f>'Основной ассортимент'!#REF!</f>
        <v>#REF!</v>
      </c>
      <c r="B62" s="156"/>
      <c r="C62" s="5" t="e">
        <f>'Основной ассортимент'!#REF!</f>
        <v>#REF!</v>
      </c>
      <c r="D62" s="6" t="e">
        <f>'Основной ассортимент'!#REF!</f>
        <v>#REF!</v>
      </c>
      <c r="E62" s="6" t="e">
        <f>'Основной ассортимент'!#REF!</f>
        <v>#REF!</v>
      </c>
      <c r="F62" s="6" t="e">
        <f>'Основной ассортимент'!#REF!</f>
        <v>#REF!</v>
      </c>
      <c r="G62" s="6" t="e">
        <f>'Основной ассортимент'!#REF!</f>
        <v>#REF!</v>
      </c>
      <c r="H62" s="37" t="e">
        <f>'Основной ассортимент'!#REF!/1.1</f>
        <v>#REF!</v>
      </c>
      <c r="I62" s="37" t="e">
        <f>'Основной ассортимент'!#REF!/1.1</f>
        <v>#REF!</v>
      </c>
      <c r="J62" s="37" t="e">
        <f>'Основной ассортимент'!#REF!/1.1</f>
        <v>#REF!</v>
      </c>
      <c r="K62" s="8" t="s">
        <v>8</v>
      </c>
      <c r="L62" s="97" t="e">
        <f>'Основной ассортимент'!#REF!</f>
        <v>#REF!</v>
      </c>
    </row>
    <row r="63" spans="1:12" ht="13.15" customHeight="1" x14ac:dyDescent="0.2">
      <c r="A63" s="174" t="e">
        <f>'Основной ассортимент'!#REF!</f>
        <v>#REF!</v>
      </c>
      <c r="B63" s="156"/>
      <c r="C63" s="5" t="e">
        <f>'Основной ассортимент'!#REF!</f>
        <v>#REF!</v>
      </c>
      <c r="D63" s="6" t="e">
        <f>'Основной ассортимент'!#REF!</f>
        <v>#REF!</v>
      </c>
      <c r="E63" s="6" t="e">
        <f>'Основной ассортимент'!#REF!</f>
        <v>#REF!</v>
      </c>
      <c r="F63" s="6" t="e">
        <f>'Основной ассортимент'!#REF!</f>
        <v>#REF!</v>
      </c>
      <c r="G63" s="6" t="e">
        <f>'Основной ассортимент'!#REF!</f>
        <v>#REF!</v>
      </c>
      <c r="H63" s="37" t="e">
        <f>'Основной ассортимент'!#REF!/1.1</f>
        <v>#REF!</v>
      </c>
      <c r="I63" s="37" t="e">
        <f>'Основной ассортимент'!#REF!/1.1</f>
        <v>#REF!</v>
      </c>
      <c r="J63" s="37" t="e">
        <f>'Основной ассортимент'!#REF!/1.1</f>
        <v>#REF!</v>
      </c>
      <c r="K63" s="8" t="s">
        <v>8</v>
      </c>
      <c r="L63" s="97" t="e">
        <f>'Основной ассортимент'!#REF!</f>
        <v>#REF!</v>
      </c>
    </row>
    <row r="64" spans="1:12" ht="10.35" customHeight="1" x14ac:dyDescent="0.2">
      <c r="A64" s="174" t="e">
        <f>'Основной ассортимент'!#REF!</f>
        <v>#REF!</v>
      </c>
      <c r="B64" s="156"/>
      <c r="C64" s="5" t="e">
        <f>'Основной ассортимент'!#REF!</f>
        <v>#REF!</v>
      </c>
      <c r="D64" s="6" t="e">
        <f>'Основной ассортимент'!#REF!</f>
        <v>#REF!</v>
      </c>
      <c r="E64" s="6" t="e">
        <f>'Основной ассортимент'!#REF!</f>
        <v>#REF!</v>
      </c>
      <c r="F64" s="6" t="e">
        <f>'Основной ассортимент'!#REF!</f>
        <v>#REF!</v>
      </c>
      <c r="G64" s="6" t="e">
        <f>'Основной ассортимент'!#REF!</f>
        <v>#REF!</v>
      </c>
      <c r="H64" s="37" t="e">
        <f>'Основной ассортимент'!#REF!/1.1</f>
        <v>#REF!</v>
      </c>
      <c r="I64" s="37" t="e">
        <f>'Основной ассортимент'!#REF!/1.1</f>
        <v>#REF!</v>
      </c>
      <c r="J64" s="37" t="e">
        <f>'Основной ассортимент'!#REF!/1.1</f>
        <v>#REF!</v>
      </c>
      <c r="K64" s="8" t="s">
        <v>8</v>
      </c>
      <c r="L64" s="97" t="e">
        <f>'Основной ассортимент'!#REF!</f>
        <v>#REF!</v>
      </c>
    </row>
    <row r="65" spans="1:12" ht="12.6" customHeight="1" x14ac:dyDescent="0.2">
      <c r="A65" s="156" t="e">
        <f>'Основной ассортимент'!#REF!</f>
        <v>#REF!</v>
      </c>
      <c r="B65" s="156"/>
      <c r="C65" s="5" t="e">
        <f>'Основной ассортимент'!#REF!</f>
        <v>#REF!</v>
      </c>
      <c r="D65" s="6" t="e">
        <f>'Основной ассортимент'!#REF!</f>
        <v>#REF!</v>
      </c>
      <c r="E65" s="6" t="e">
        <f>'Основной ассортимент'!#REF!</f>
        <v>#REF!</v>
      </c>
      <c r="F65" s="6" t="e">
        <f>'Основной ассортимент'!#REF!</f>
        <v>#REF!</v>
      </c>
      <c r="G65" s="6" t="e">
        <f>'Основной ассортимент'!#REF!</f>
        <v>#REF!</v>
      </c>
      <c r="H65" s="37" t="e">
        <f>'Основной ассортимент'!#REF!/1.1</f>
        <v>#REF!</v>
      </c>
      <c r="I65" s="37" t="e">
        <f>'Основной ассортимент'!#REF!/1.1</f>
        <v>#REF!</v>
      </c>
      <c r="J65" s="37" t="e">
        <f>'Основной ассортимент'!#REF!/1.1</f>
        <v>#REF!</v>
      </c>
      <c r="K65" s="8" t="s">
        <v>8</v>
      </c>
      <c r="L65" s="97" t="e">
        <f>'Основной ассортимент'!#REF!</f>
        <v>#REF!</v>
      </c>
    </row>
    <row r="66" spans="1:12" ht="12.6" customHeight="1" x14ac:dyDescent="0.2">
      <c r="A66" s="156" t="e">
        <f>'Основной ассортимент'!#REF!</f>
        <v>#REF!</v>
      </c>
      <c r="B66" s="156"/>
      <c r="C66" s="5" t="e">
        <f>'Основной ассортимент'!#REF!</f>
        <v>#REF!</v>
      </c>
      <c r="D66" s="6" t="e">
        <f>'Основной ассортимент'!#REF!</f>
        <v>#REF!</v>
      </c>
      <c r="E66" s="6" t="e">
        <f>'Основной ассортимент'!#REF!</f>
        <v>#REF!</v>
      </c>
      <c r="F66" s="6" t="e">
        <f>'Основной ассортимент'!#REF!</f>
        <v>#REF!</v>
      </c>
      <c r="G66" s="6" t="e">
        <f>'Основной ассортимент'!#REF!</f>
        <v>#REF!</v>
      </c>
      <c r="H66" s="37" t="e">
        <f>'Основной ассортимент'!#REF!/1.1</f>
        <v>#REF!</v>
      </c>
      <c r="I66" s="37" t="e">
        <f>'Основной ассортимент'!#REF!/1.1</f>
        <v>#REF!</v>
      </c>
      <c r="J66" s="37" t="e">
        <f>'Основной ассортимент'!#REF!/1.1</f>
        <v>#REF!</v>
      </c>
      <c r="K66" s="8" t="s">
        <v>8</v>
      </c>
      <c r="L66" s="97" t="e">
        <f>'Основной ассортимент'!#REF!</f>
        <v>#REF!</v>
      </c>
    </row>
    <row r="67" spans="1:12" ht="27.6" customHeight="1" x14ac:dyDescent="0.2">
      <c r="A67" s="174" t="e">
        <f>'Основной ассортимент'!#REF!</f>
        <v>#REF!</v>
      </c>
      <c r="B67" s="156"/>
      <c r="C67" s="5" t="e">
        <f>'Основной ассортимент'!#REF!</f>
        <v>#REF!</v>
      </c>
      <c r="D67" s="6" t="e">
        <f>'Основной ассортимент'!#REF!</f>
        <v>#REF!</v>
      </c>
      <c r="E67" s="6" t="e">
        <f>'Основной ассортимент'!#REF!</f>
        <v>#REF!</v>
      </c>
      <c r="F67" s="6" t="e">
        <f>'Основной ассортимент'!#REF!</f>
        <v>#REF!</v>
      </c>
      <c r="G67" s="6" t="e">
        <f>'Основной ассортимент'!#REF!</f>
        <v>#REF!</v>
      </c>
      <c r="H67" s="37" t="e">
        <f>'Основной ассортимент'!#REF!/1.1</f>
        <v>#REF!</v>
      </c>
      <c r="I67" s="37" t="e">
        <f>'Основной ассортимент'!#REF!/1.1</f>
        <v>#REF!</v>
      </c>
      <c r="J67" s="37" t="e">
        <f>'Основной ассортимент'!#REF!/1.1</f>
        <v>#REF!</v>
      </c>
      <c r="K67" s="8" t="s">
        <v>8</v>
      </c>
      <c r="L67" s="97" t="e">
        <f>'Основной ассортимент'!#REF!</f>
        <v>#REF!</v>
      </c>
    </row>
    <row r="68" spans="1:12" ht="13.15" customHeight="1" x14ac:dyDescent="0.2">
      <c r="A68" s="177" t="e">
        <f>'Основной ассортимент'!#REF!</f>
        <v>#REF!</v>
      </c>
      <c r="B68" s="178"/>
      <c r="C68" s="22" t="e">
        <f>'Основной ассортимент'!#REF!</f>
        <v>#REF!</v>
      </c>
      <c r="D68" s="23" t="e">
        <f>'Основной ассортимент'!#REF!</f>
        <v>#REF!</v>
      </c>
      <c r="E68" s="23" t="e">
        <f>'Основной ассортимент'!#REF!</f>
        <v>#REF!</v>
      </c>
      <c r="F68" s="23" t="e">
        <f>'Основной ассортимент'!#REF!</f>
        <v>#REF!</v>
      </c>
      <c r="G68" s="23" t="e">
        <f>'Основной ассортимент'!#REF!</f>
        <v>#REF!</v>
      </c>
      <c r="H68" s="37" t="e">
        <f>'Основной ассортимент'!#REF!/1.1</f>
        <v>#REF!</v>
      </c>
      <c r="I68" s="37" t="e">
        <f>'Основной ассортимент'!#REF!/1.1</f>
        <v>#REF!</v>
      </c>
      <c r="J68" s="37" t="e">
        <f>'Основной ассортимент'!#REF!/1.1</f>
        <v>#REF!</v>
      </c>
      <c r="K68" s="25" t="s">
        <v>8</v>
      </c>
      <c r="L68" s="97" t="e">
        <f>'Основной ассортимент'!#REF!</f>
        <v>#REF!</v>
      </c>
    </row>
    <row r="69" spans="1:12" ht="13.15" customHeight="1" x14ac:dyDescent="0.2">
      <c r="A69" s="177" t="e">
        <f>'Основной ассортимент'!#REF!</f>
        <v>#REF!</v>
      </c>
      <c r="B69" s="178"/>
      <c r="C69" s="22" t="e">
        <f>'Основной ассортимент'!#REF!</f>
        <v>#REF!</v>
      </c>
      <c r="D69" s="23" t="e">
        <f>'Основной ассортимент'!#REF!</f>
        <v>#REF!</v>
      </c>
      <c r="E69" s="23" t="e">
        <f>'Основной ассортимент'!#REF!</f>
        <v>#REF!</v>
      </c>
      <c r="F69" s="23" t="e">
        <f>'Основной ассортимент'!#REF!</f>
        <v>#REF!</v>
      </c>
      <c r="G69" s="23" t="e">
        <f>'Основной ассортимент'!#REF!</f>
        <v>#REF!</v>
      </c>
      <c r="H69" s="37" t="e">
        <f>'Основной ассортимент'!#REF!/1.1</f>
        <v>#REF!</v>
      </c>
      <c r="I69" s="37" t="e">
        <f>'Основной ассортимент'!#REF!/1.1</f>
        <v>#REF!</v>
      </c>
      <c r="J69" s="37" t="e">
        <f>'Основной ассортимент'!#REF!/1.1</f>
        <v>#REF!</v>
      </c>
      <c r="K69" s="25" t="s">
        <v>8</v>
      </c>
      <c r="L69" s="97" t="e">
        <f>'Основной ассортимент'!#REF!</f>
        <v>#REF!</v>
      </c>
    </row>
    <row r="70" spans="1:12" ht="13.15" customHeight="1" x14ac:dyDescent="0.2">
      <c r="A70" s="177" t="e">
        <f>'Основной ассортимент'!#REF!</f>
        <v>#REF!</v>
      </c>
      <c r="B70" s="178"/>
      <c r="C70" s="22" t="e">
        <f>'Основной ассортимент'!#REF!</f>
        <v>#REF!</v>
      </c>
      <c r="D70" s="23" t="e">
        <f>'Основной ассортимент'!#REF!</f>
        <v>#REF!</v>
      </c>
      <c r="E70" s="23" t="e">
        <f>'Основной ассортимент'!#REF!</f>
        <v>#REF!</v>
      </c>
      <c r="F70" s="23" t="e">
        <f>'Основной ассортимент'!#REF!</f>
        <v>#REF!</v>
      </c>
      <c r="G70" s="23" t="e">
        <f>'Основной ассортимент'!#REF!</f>
        <v>#REF!</v>
      </c>
      <c r="H70" s="37" t="e">
        <f>'Основной ассортимент'!#REF!/1.1</f>
        <v>#REF!</v>
      </c>
      <c r="I70" s="37" t="e">
        <f>'Основной ассортимент'!#REF!/1.1</f>
        <v>#REF!</v>
      </c>
      <c r="J70" s="37" t="e">
        <f>'Основной ассортимент'!#REF!/1.1</f>
        <v>#REF!</v>
      </c>
      <c r="K70" s="25" t="s">
        <v>8</v>
      </c>
      <c r="L70" s="97" t="e">
        <f>'Основной ассортимент'!#REF!</f>
        <v>#REF!</v>
      </c>
    </row>
    <row r="71" spans="1:12" ht="11.45" customHeight="1" x14ac:dyDescent="0.2">
      <c r="A71" s="175" t="e">
        <f>'Основной ассортимент'!#REF!</f>
        <v>#REF!</v>
      </c>
      <c r="B71" s="176"/>
      <c r="C71" s="22" t="e">
        <f>'Основной ассортимент'!#REF!</f>
        <v>#REF!</v>
      </c>
      <c r="D71" s="23" t="e">
        <f>'Основной ассортимент'!#REF!</f>
        <v>#REF!</v>
      </c>
      <c r="E71" s="23" t="e">
        <f>'Основной ассортимент'!#REF!</f>
        <v>#REF!</v>
      </c>
      <c r="F71" s="23" t="e">
        <f>'Основной ассортимент'!#REF!</f>
        <v>#REF!</v>
      </c>
      <c r="G71" s="23" t="e">
        <f>'Основной ассортимент'!#REF!</f>
        <v>#REF!</v>
      </c>
      <c r="H71" s="37" t="e">
        <f>'Основной ассортимент'!#REF!/1.1</f>
        <v>#REF!</v>
      </c>
      <c r="I71" s="37" t="e">
        <f>'Основной ассортимент'!#REF!/1.1</f>
        <v>#REF!</v>
      </c>
      <c r="J71" s="37" t="e">
        <f>'Основной ассортимент'!#REF!/1.1</f>
        <v>#REF!</v>
      </c>
      <c r="K71" s="25" t="s">
        <v>8</v>
      </c>
      <c r="L71" s="97" t="e">
        <f>'Основной ассортимент'!#REF!</f>
        <v>#REF!</v>
      </c>
    </row>
    <row r="72" spans="1:12" ht="13.9" customHeight="1" x14ac:dyDescent="0.2">
      <c r="A72" s="166" t="e">
        <f>'Основной ассортимент'!#REF!</f>
        <v>#REF!</v>
      </c>
      <c r="B72" s="168"/>
      <c r="C72" s="5" t="e">
        <f>'Основной ассортимент'!#REF!</f>
        <v>#REF!</v>
      </c>
      <c r="D72" s="6" t="e">
        <f>'Основной ассортимент'!#REF!</f>
        <v>#REF!</v>
      </c>
      <c r="E72" s="6" t="e">
        <f>'Основной ассортимент'!#REF!</f>
        <v>#REF!</v>
      </c>
      <c r="F72" s="6" t="e">
        <f>'Основной ассортимент'!#REF!</f>
        <v>#REF!</v>
      </c>
      <c r="G72" s="6" t="e">
        <f>'Основной ассортимент'!#REF!</f>
        <v>#REF!</v>
      </c>
      <c r="H72" s="37" t="e">
        <f>'Основной ассортимент'!#REF!/1.1</f>
        <v>#REF!</v>
      </c>
      <c r="I72" s="37" t="e">
        <f>'Основной ассортимент'!#REF!/1.1</f>
        <v>#REF!</v>
      </c>
      <c r="J72" s="37" t="e">
        <f>'Основной ассортимент'!#REF!/1.1</f>
        <v>#REF!</v>
      </c>
      <c r="K72" s="8" t="s">
        <v>8</v>
      </c>
      <c r="L72" s="97" t="e">
        <f>'Основной ассортимент'!#REF!</f>
        <v>#REF!</v>
      </c>
    </row>
    <row r="73" spans="1:12" ht="12" customHeight="1" x14ac:dyDescent="0.2">
      <c r="A73" s="166" t="e">
        <f>'Основной ассортимент'!#REF!</f>
        <v>#REF!</v>
      </c>
      <c r="B73" s="168"/>
      <c r="C73" s="5" t="e">
        <f>'Основной ассортимент'!#REF!</f>
        <v>#REF!</v>
      </c>
      <c r="D73" s="6" t="e">
        <f>'Основной ассортимент'!#REF!</f>
        <v>#REF!</v>
      </c>
      <c r="E73" s="6" t="e">
        <f>'Основной ассортимент'!#REF!</f>
        <v>#REF!</v>
      </c>
      <c r="F73" s="6" t="e">
        <f>'Основной ассортимент'!#REF!</f>
        <v>#REF!</v>
      </c>
      <c r="G73" s="6" t="e">
        <f>'Основной ассортимент'!#REF!</f>
        <v>#REF!</v>
      </c>
      <c r="H73" s="37" t="e">
        <f>'Основной ассортимент'!#REF!/1.1</f>
        <v>#REF!</v>
      </c>
      <c r="I73" s="37" t="e">
        <f>'Основной ассортимент'!#REF!/1.1</f>
        <v>#REF!</v>
      </c>
      <c r="J73" s="37" t="e">
        <f>'Основной ассортимент'!#REF!/1.1</f>
        <v>#REF!</v>
      </c>
      <c r="K73" s="8" t="s">
        <v>8</v>
      </c>
      <c r="L73" s="97" t="e">
        <f>'Основной ассортимент'!#REF!</f>
        <v>#REF!</v>
      </c>
    </row>
    <row r="74" spans="1:12" ht="12" customHeight="1" x14ac:dyDescent="0.2">
      <c r="A74" s="166" t="e">
        <f>'Основной ассортимент'!#REF!</f>
        <v>#REF!</v>
      </c>
      <c r="B74" s="168"/>
      <c r="C74" s="5" t="e">
        <f>'Основной ассортимент'!#REF!</f>
        <v>#REF!</v>
      </c>
      <c r="D74" s="6" t="e">
        <f>'Основной ассортимент'!#REF!</f>
        <v>#REF!</v>
      </c>
      <c r="E74" s="6" t="e">
        <f>'Основной ассортимент'!#REF!</f>
        <v>#REF!</v>
      </c>
      <c r="F74" s="6" t="e">
        <f>'Основной ассортимент'!#REF!</f>
        <v>#REF!</v>
      </c>
      <c r="G74" s="6" t="e">
        <f>'Основной ассортимент'!#REF!</f>
        <v>#REF!</v>
      </c>
      <c r="H74" s="37" t="e">
        <f>'Основной ассортимент'!#REF!/1.1</f>
        <v>#REF!</v>
      </c>
      <c r="I74" s="37" t="e">
        <f>'Основной ассортимент'!#REF!/1.1</f>
        <v>#REF!</v>
      </c>
      <c r="J74" s="37" t="e">
        <f>'Основной ассортимент'!#REF!/1.1</f>
        <v>#REF!</v>
      </c>
      <c r="K74" s="8" t="s">
        <v>8</v>
      </c>
      <c r="L74" s="97" t="e">
        <f>'Основной ассортимент'!#REF!</f>
        <v>#REF!</v>
      </c>
    </row>
    <row r="75" spans="1:12" ht="12" customHeight="1" x14ac:dyDescent="0.2">
      <c r="A75" s="166" t="e">
        <f>'Основной ассортимент'!#REF!</f>
        <v>#REF!</v>
      </c>
      <c r="B75" s="168"/>
      <c r="C75" s="5" t="e">
        <f>'Основной ассортимент'!#REF!</f>
        <v>#REF!</v>
      </c>
      <c r="D75" s="6" t="e">
        <f>'Основной ассортимент'!#REF!</f>
        <v>#REF!</v>
      </c>
      <c r="E75" s="6" t="e">
        <f>'Основной ассортимент'!#REF!</f>
        <v>#REF!</v>
      </c>
      <c r="F75" s="6" t="e">
        <f>'Основной ассортимент'!#REF!</f>
        <v>#REF!</v>
      </c>
      <c r="G75" s="6" t="e">
        <f>'Основной ассортимент'!#REF!</f>
        <v>#REF!</v>
      </c>
      <c r="H75" s="37" t="e">
        <f>'Основной ассортимент'!#REF!/1.1</f>
        <v>#REF!</v>
      </c>
      <c r="I75" s="37" t="e">
        <f>'Основной ассортимент'!#REF!/1.1</f>
        <v>#REF!</v>
      </c>
      <c r="J75" s="37" t="e">
        <f>'Основной ассортимент'!#REF!/1.1</f>
        <v>#REF!</v>
      </c>
      <c r="K75" s="8" t="s">
        <v>8</v>
      </c>
      <c r="L75" s="97" t="e">
        <f>'Основной ассортимент'!#REF!</f>
        <v>#REF!</v>
      </c>
    </row>
    <row r="76" spans="1:12" ht="12" customHeight="1" x14ac:dyDescent="0.2">
      <c r="A76" s="166" t="e">
        <f>'Основной ассортимент'!#REF!</f>
        <v>#REF!</v>
      </c>
      <c r="B76" s="168"/>
      <c r="C76" s="5" t="e">
        <f>'Основной ассортимент'!#REF!</f>
        <v>#REF!</v>
      </c>
      <c r="D76" s="6" t="e">
        <f>'Основной ассортимент'!#REF!</f>
        <v>#REF!</v>
      </c>
      <c r="E76" s="6" t="e">
        <f>'Основной ассортимент'!#REF!</f>
        <v>#REF!</v>
      </c>
      <c r="F76" s="6" t="e">
        <f>'Основной ассортимент'!#REF!</f>
        <v>#REF!</v>
      </c>
      <c r="G76" s="6" t="e">
        <f>'Основной ассортимент'!#REF!</f>
        <v>#REF!</v>
      </c>
      <c r="H76" s="37" t="e">
        <f>'Основной ассортимент'!#REF!/1.1</f>
        <v>#REF!</v>
      </c>
      <c r="I76" s="37" t="e">
        <f>'Основной ассортимент'!#REF!/1.1</f>
        <v>#REF!</v>
      </c>
      <c r="J76" s="37" t="e">
        <f>'Основной ассортимент'!#REF!/1.1</f>
        <v>#REF!</v>
      </c>
      <c r="K76" s="8" t="s">
        <v>8</v>
      </c>
      <c r="L76" s="97" t="e">
        <f>'Основной ассортимент'!#REF!</f>
        <v>#REF!</v>
      </c>
    </row>
    <row r="77" spans="1:12" ht="13.15" customHeight="1" x14ac:dyDescent="0.2">
      <c r="A77" s="183" t="s">
        <v>41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5"/>
      <c r="L77" s="98"/>
    </row>
    <row r="78" spans="1:12" ht="13.9" customHeight="1" x14ac:dyDescent="0.2">
      <c r="A78" s="174" t="e">
        <f>'Основной ассортимент'!#REF!</f>
        <v>#REF!</v>
      </c>
      <c r="B78" s="156"/>
      <c r="C78" s="5" t="e">
        <f>'Основной ассортимент'!#REF!</f>
        <v>#REF!</v>
      </c>
      <c r="D78" s="6" t="e">
        <f>'Основной ассортимент'!#REF!</f>
        <v>#REF!</v>
      </c>
      <c r="E78" s="6" t="e">
        <f>'Основной ассортимент'!#REF!</f>
        <v>#REF!</v>
      </c>
      <c r="F78" s="6" t="e">
        <f>'Основной ассортимент'!#REF!</f>
        <v>#REF!</v>
      </c>
      <c r="G78" s="6" t="e">
        <f>'Основной ассортимент'!#REF!</f>
        <v>#REF!</v>
      </c>
      <c r="H78" s="37" t="e">
        <f>'Основной ассортимент'!#REF!/1.1</f>
        <v>#REF!</v>
      </c>
      <c r="I78" s="37" t="e">
        <f>'Основной ассортимент'!#REF!/1.1</f>
        <v>#REF!</v>
      </c>
      <c r="J78" s="37" t="e">
        <f>'Основной ассортимент'!#REF!/1.1</f>
        <v>#REF!</v>
      </c>
      <c r="K78" s="8" t="s">
        <v>8</v>
      </c>
      <c r="L78" s="97" t="e">
        <f>'Основной ассортимент'!#REF!</f>
        <v>#REF!</v>
      </c>
    </row>
    <row r="79" spans="1:12" ht="13.35" customHeight="1" x14ac:dyDescent="0.2">
      <c r="A79" s="174" t="e">
        <f>'Основной ассортимент'!#REF!</f>
        <v>#REF!</v>
      </c>
      <c r="B79" s="156"/>
      <c r="C79" s="5" t="e">
        <f>'Основной ассортимент'!#REF!</f>
        <v>#REF!</v>
      </c>
      <c r="D79" s="6" t="e">
        <f>'Основной ассортимент'!#REF!</f>
        <v>#REF!</v>
      </c>
      <c r="E79" s="6" t="e">
        <f>'Основной ассортимент'!#REF!</f>
        <v>#REF!</v>
      </c>
      <c r="F79" s="6" t="e">
        <f>'Основной ассортимент'!#REF!</f>
        <v>#REF!</v>
      </c>
      <c r="G79" s="6" t="e">
        <f>'Основной ассортимент'!#REF!</f>
        <v>#REF!</v>
      </c>
      <c r="H79" s="37" t="e">
        <f>'Основной ассортимент'!#REF!/1.1</f>
        <v>#REF!</v>
      </c>
      <c r="I79" s="37" t="e">
        <f>'Основной ассортимент'!#REF!/1.1</f>
        <v>#REF!</v>
      </c>
      <c r="J79" s="37" t="e">
        <f>'Основной ассортимент'!#REF!/1.1</f>
        <v>#REF!</v>
      </c>
      <c r="K79" s="8" t="s">
        <v>8</v>
      </c>
      <c r="L79" s="97" t="e">
        <f>'Основной ассортимент'!#REF!</f>
        <v>#REF!</v>
      </c>
    </row>
    <row r="80" spans="1:12" ht="16.149999999999999" customHeight="1" x14ac:dyDescent="0.2">
      <c r="A80" s="174" t="e">
        <f>'Основной ассортимент'!#REF!</f>
        <v>#REF!</v>
      </c>
      <c r="B80" s="156"/>
      <c r="C80" s="5" t="e">
        <f>'Основной ассортимент'!#REF!</f>
        <v>#REF!</v>
      </c>
      <c r="D80" s="6" t="e">
        <f>'Основной ассортимент'!#REF!</f>
        <v>#REF!</v>
      </c>
      <c r="E80" s="6" t="e">
        <f>'Основной ассортимент'!#REF!</f>
        <v>#REF!</v>
      </c>
      <c r="F80" s="6" t="e">
        <f>'Основной ассортимент'!#REF!</f>
        <v>#REF!</v>
      </c>
      <c r="G80" s="6" t="e">
        <f>'Основной ассортимент'!#REF!</f>
        <v>#REF!</v>
      </c>
      <c r="H80" s="37" t="e">
        <f>'Основной ассортимент'!#REF!/1.1</f>
        <v>#REF!</v>
      </c>
      <c r="I80" s="37" t="e">
        <f>'Основной ассортимент'!#REF!/1.1</f>
        <v>#REF!</v>
      </c>
      <c r="J80" s="37" t="e">
        <f>'Основной ассортимент'!#REF!/1.1</f>
        <v>#REF!</v>
      </c>
      <c r="K80" s="8" t="s">
        <v>8</v>
      </c>
      <c r="L80" s="97" t="e">
        <f>'Основной ассортимент'!#REF!</f>
        <v>#REF!</v>
      </c>
    </row>
    <row r="81" spans="1:12" ht="15" customHeight="1" x14ac:dyDescent="0.2">
      <c r="A81" s="174" t="e">
        <f>'Основной ассортимент'!#REF!</f>
        <v>#REF!</v>
      </c>
      <c r="B81" s="156"/>
      <c r="C81" s="5" t="e">
        <f>'Основной ассортимент'!#REF!</f>
        <v>#REF!</v>
      </c>
      <c r="D81" s="6" t="e">
        <f>'Основной ассортимент'!#REF!</f>
        <v>#REF!</v>
      </c>
      <c r="E81" s="6" t="e">
        <f>'Основной ассортимент'!#REF!</f>
        <v>#REF!</v>
      </c>
      <c r="F81" s="6" t="e">
        <f>'Основной ассортимент'!#REF!</f>
        <v>#REF!</v>
      </c>
      <c r="G81" s="6" t="e">
        <f>'Основной ассортимент'!#REF!</f>
        <v>#REF!</v>
      </c>
      <c r="H81" s="37" t="e">
        <f>'Основной ассортимент'!#REF!/1.1</f>
        <v>#REF!</v>
      </c>
      <c r="I81" s="37" t="e">
        <f>'Основной ассортимент'!#REF!/1.1</f>
        <v>#REF!</v>
      </c>
      <c r="J81" s="37" t="e">
        <f>'Основной ассортимент'!#REF!/1.1</f>
        <v>#REF!</v>
      </c>
      <c r="K81" s="8" t="s">
        <v>8</v>
      </c>
      <c r="L81" s="97" t="e">
        <f>'Основной ассортимент'!#REF!</f>
        <v>#REF!</v>
      </c>
    </row>
    <row r="82" spans="1:12" ht="15" customHeight="1" x14ac:dyDescent="0.2">
      <c r="A82" s="174" t="e">
        <f>'Основной ассортимент'!#REF!</f>
        <v>#REF!</v>
      </c>
      <c r="B82" s="156"/>
      <c r="C82" s="5" t="e">
        <f>'Основной ассортимент'!#REF!</f>
        <v>#REF!</v>
      </c>
      <c r="D82" s="6" t="e">
        <f>'Основной ассортимент'!#REF!</f>
        <v>#REF!</v>
      </c>
      <c r="E82" s="6" t="e">
        <f>'Основной ассортимент'!#REF!</f>
        <v>#REF!</v>
      </c>
      <c r="F82" s="6" t="e">
        <f>'Основной ассортимент'!#REF!</f>
        <v>#REF!</v>
      </c>
      <c r="G82" s="6" t="e">
        <f>'Основной ассортимент'!#REF!</f>
        <v>#REF!</v>
      </c>
      <c r="H82" s="37" t="e">
        <f>'Основной ассортимент'!#REF!/1.1</f>
        <v>#REF!</v>
      </c>
      <c r="I82" s="37" t="e">
        <f>'Основной ассортимент'!#REF!/1.1</f>
        <v>#REF!</v>
      </c>
      <c r="J82" s="37" t="e">
        <f>'Основной ассортимент'!#REF!/1.1</f>
        <v>#REF!</v>
      </c>
      <c r="K82" s="8" t="s">
        <v>8</v>
      </c>
      <c r="L82" s="97" t="e">
        <f>'Основной ассортимент'!#REF!</f>
        <v>#REF!</v>
      </c>
    </row>
    <row r="83" spans="1:12" ht="14.1" customHeight="1" x14ac:dyDescent="0.2">
      <c r="A83" s="183" t="s">
        <v>556</v>
      </c>
      <c r="B83" s="184"/>
      <c r="C83" s="184"/>
      <c r="D83" s="184"/>
      <c r="E83" s="184"/>
      <c r="F83" s="184"/>
      <c r="G83" s="184"/>
      <c r="H83" s="184"/>
      <c r="I83" s="184"/>
      <c r="J83" s="184"/>
      <c r="K83" s="185"/>
      <c r="L83" s="98"/>
    </row>
    <row r="84" spans="1:12" ht="14.1" customHeight="1" x14ac:dyDescent="0.2">
      <c r="A84" s="179" t="e">
        <f>'Основной ассортимент'!#REF!</f>
        <v>#REF!</v>
      </c>
      <c r="B84" s="173"/>
      <c r="C84" s="5" t="e">
        <f>'Основной ассортимент'!#REF!</f>
        <v>#REF!</v>
      </c>
      <c r="D84" s="6" t="e">
        <f>'Основной ассортимент'!#REF!</f>
        <v>#REF!</v>
      </c>
      <c r="E84" s="6" t="e">
        <f>'Основной ассортимент'!#REF!</f>
        <v>#REF!</v>
      </c>
      <c r="F84" s="6" t="e">
        <f>'Основной ассортимент'!#REF!</f>
        <v>#REF!</v>
      </c>
      <c r="G84" s="6" t="e">
        <f>'Основной ассортимент'!#REF!</f>
        <v>#REF!</v>
      </c>
      <c r="H84" s="37" t="e">
        <f>'Основной ассортимент'!#REF!/1.1</f>
        <v>#REF!</v>
      </c>
      <c r="I84" s="37" t="e">
        <f>'Основной ассортимент'!#REF!/1.1</f>
        <v>#REF!</v>
      </c>
      <c r="J84" s="37" t="e">
        <f>'Основной ассортимент'!#REF!/1.1</f>
        <v>#REF!</v>
      </c>
      <c r="K84" s="6" t="e">
        <f>'Основной ассортимент'!#REF!</f>
        <v>#REF!</v>
      </c>
      <c r="L84" s="97" t="e">
        <f>'Основной ассортимент'!#REF!</f>
        <v>#REF!</v>
      </c>
    </row>
    <row r="85" spans="1:12" ht="14.1" customHeight="1" x14ac:dyDescent="0.2">
      <c r="A85" s="179" t="e">
        <f>'Основной ассортимент'!#REF!</f>
        <v>#REF!</v>
      </c>
      <c r="B85" s="173"/>
      <c r="C85" s="5" t="e">
        <f>'Основной ассортимент'!#REF!</f>
        <v>#REF!</v>
      </c>
      <c r="D85" s="6" t="e">
        <f>'Основной ассортимент'!#REF!</f>
        <v>#REF!</v>
      </c>
      <c r="E85" s="6" t="e">
        <f>'Основной ассортимент'!#REF!</f>
        <v>#REF!</v>
      </c>
      <c r="F85" s="6" t="e">
        <f>'Основной ассортимент'!#REF!</f>
        <v>#REF!</v>
      </c>
      <c r="G85" s="6" t="e">
        <f>'Основной ассортимент'!#REF!</f>
        <v>#REF!</v>
      </c>
      <c r="H85" s="37" t="e">
        <f>'Основной ассортимент'!#REF!/1.1</f>
        <v>#REF!</v>
      </c>
      <c r="I85" s="37" t="e">
        <f>'Основной ассортимент'!#REF!/1.1</f>
        <v>#REF!</v>
      </c>
      <c r="J85" s="37" t="e">
        <f>'Основной ассортимент'!#REF!/1.1</f>
        <v>#REF!</v>
      </c>
      <c r="K85" s="6" t="e">
        <f>'Основной ассортимент'!#REF!</f>
        <v>#REF!</v>
      </c>
      <c r="L85" s="97" t="e">
        <f>'Основной ассортимент'!#REF!</f>
        <v>#REF!</v>
      </c>
    </row>
    <row r="86" spans="1:12" ht="14.1" customHeight="1" x14ac:dyDescent="0.2">
      <c r="A86" s="156" t="e">
        <f>'Основной ассортимент'!#REF!</f>
        <v>#REF!</v>
      </c>
      <c r="B86" s="156"/>
      <c r="C86" s="5" t="e">
        <f>'Основной ассортимент'!#REF!</f>
        <v>#REF!</v>
      </c>
      <c r="D86" s="6" t="e">
        <f>'Основной ассортимент'!#REF!</f>
        <v>#REF!</v>
      </c>
      <c r="E86" s="6" t="e">
        <f>'Основной ассортимент'!#REF!</f>
        <v>#REF!</v>
      </c>
      <c r="F86" s="6" t="e">
        <f>'Основной ассортимент'!#REF!</f>
        <v>#REF!</v>
      </c>
      <c r="G86" s="6" t="e">
        <f>'Основной ассортимент'!#REF!</f>
        <v>#REF!</v>
      </c>
      <c r="H86" s="37" t="e">
        <f>'Основной ассортимент'!#REF!/1.1</f>
        <v>#REF!</v>
      </c>
      <c r="I86" s="37" t="e">
        <f>'Основной ассортимент'!#REF!/1.1</f>
        <v>#REF!</v>
      </c>
      <c r="J86" s="37" t="e">
        <f>'Основной ассортимент'!#REF!/1.1</f>
        <v>#REF!</v>
      </c>
      <c r="K86" s="8" t="e">
        <f>'Основной ассортимент'!#REF!</f>
        <v>#REF!</v>
      </c>
      <c r="L86" s="97" t="e">
        <f>'Основной ассортимент'!#REF!</f>
        <v>#REF!</v>
      </c>
    </row>
    <row r="87" spans="1:12" ht="14.1" customHeight="1" x14ac:dyDescent="0.2">
      <c r="A87" s="156" t="e">
        <f>'Основной ассортимент'!#REF!</f>
        <v>#REF!</v>
      </c>
      <c r="B87" s="156"/>
      <c r="C87" s="5" t="e">
        <f>'Основной ассортимент'!#REF!</f>
        <v>#REF!</v>
      </c>
      <c r="D87" s="6" t="e">
        <f>'Основной ассортимент'!#REF!</f>
        <v>#REF!</v>
      </c>
      <c r="E87" s="6" t="e">
        <f>'Основной ассортимент'!#REF!</f>
        <v>#REF!</v>
      </c>
      <c r="F87" s="6" t="e">
        <f>'Основной ассортимент'!#REF!</f>
        <v>#REF!</v>
      </c>
      <c r="G87" s="6" t="e">
        <f>'Основной ассортимент'!#REF!</f>
        <v>#REF!</v>
      </c>
      <c r="H87" s="37" t="e">
        <f>'Основной ассортимент'!#REF!/1.1</f>
        <v>#REF!</v>
      </c>
      <c r="I87" s="37" t="e">
        <f>'Основной ассортимент'!#REF!/1.1</f>
        <v>#REF!</v>
      </c>
      <c r="J87" s="37" t="e">
        <f>'Основной ассортимент'!#REF!/1.1</f>
        <v>#REF!</v>
      </c>
      <c r="K87" s="8" t="e">
        <f>'Основной ассортимент'!#REF!</f>
        <v>#REF!</v>
      </c>
      <c r="L87" s="97" t="e">
        <f>'Основной ассортимент'!#REF!</f>
        <v>#REF!</v>
      </c>
    </row>
    <row r="88" spans="1:12" ht="14.1" customHeight="1" x14ac:dyDescent="0.2">
      <c r="A88" s="179" t="e">
        <f>'Основной ассортимент'!#REF!</f>
        <v>#REF!</v>
      </c>
      <c r="B88" s="180"/>
      <c r="C88" s="5" t="e">
        <f>'Основной ассортимент'!#REF!</f>
        <v>#REF!</v>
      </c>
      <c r="D88" s="6" t="e">
        <f>'Основной ассортимент'!#REF!</f>
        <v>#REF!</v>
      </c>
      <c r="E88" s="6" t="e">
        <f>'Основной ассортимент'!#REF!</f>
        <v>#REF!</v>
      </c>
      <c r="F88" s="6" t="e">
        <f>'Основной ассортимент'!#REF!</f>
        <v>#REF!</v>
      </c>
      <c r="G88" s="6" t="e">
        <f>'Основной ассортимент'!#REF!</f>
        <v>#REF!</v>
      </c>
      <c r="H88" s="37" t="e">
        <f>'Основной ассортимент'!#REF!/1.1</f>
        <v>#REF!</v>
      </c>
      <c r="I88" s="37" t="e">
        <f>'Основной ассортимент'!#REF!/1.1</f>
        <v>#REF!</v>
      </c>
      <c r="J88" s="37" t="e">
        <f>'Основной ассортимент'!#REF!/1.1</f>
        <v>#REF!</v>
      </c>
      <c r="K88" s="8" t="e">
        <f>'Основной ассортимент'!#REF!</f>
        <v>#REF!</v>
      </c>
      <c r="L88" s="97" t="e">
        <f>'Основной ассортимент'!#REF!</f>
        <v>#REF!</v>
      </c>
    </row>
    <row r="89" spans="1:12" ht="14.1" customHeight="1" x14ac:dyDescent="0.2">
      <c r="A89" s="179" t="e">
        <f>'Основной ассортимент'!#REF!</f>
        <v>#REF!</v>
      </c>
      <c r="B89" s="180"/>
      <c r="C89" s="5" t="e">
        <f>'Основной ассортимент'!#REF!</f>
        <v>#REF!</v>
      </c>
      <c r="D89" s="6" t="e">
        <f>'Основной ассортимент'!#REF!</f>
        <v>#REF!</v>
      </c>
      <c r="E89" s="6" t="e">
        <f>'Основной ассортимент'!#REF!</f>
        <v>#REF!</v>
      </c>
      <c r="F89" s="6" t="e">
        <f>'Основной ассортимент'!#REF!</f>
        <v>#REF!</v>
      </c>
      <c r="G89" s="6" t="e">
        <f>'Основной ассортимент'!#REF!</f>
        <v>#REF!</v>
      </c>
      <c r="H89" s="37" t="e">
        <f>'Основной ассортимент'!#REF!/1.1</f>
        <v>#REF!</v>
      </c>
      <c r="I89" s="37" t="e">
        <f>'Основной ассортимент'!#REF!/1.1</f>
        <v>#REF!</v>
      </c>
      <c r="J89" s="37" t="e">
        <f>'Основной ассортимент'!#REF!/1.1</f>
        <v>#REF!</v>
      </c>
      <c r="K89" s="8" t="e">
        <f>'Основной ассортимент'!#REF!</f>
        <v>#REF!</v>
      </c>
      <c r="L89" s="97" t="e">
        <f>'Основной ассортимент'!#REF!</f>
        <v>#REF!</v>
      </c>
    </row>
    <row r="90" spans="1:12" ht="14.1" customHeight="1" x14ac:dyDescent="0.2">
      <c r="A90" s="174" t="e">
        <f>'Основной ассортимент'!#REF!</f>
        <v>#REF!</v>
      </c>
      <c r="B90" s="156"/>
      <c r="C90" s="5" t="e">
        <f>'Основной ассортимент'!#REF!</f>
        <v>#REF!</v>
      </c>
      <c r="D90" s="6" t="e">
        <f>'Основной ассортимент'!#REF!</f>
        <v>#REF!</v>
      </c>
      <c r="E90" s="6" t="e">
        <f>'Основной ассортимент'!#REF!</f>
        <v>#REF!</v>
      </c>
      <c r="F90" s="6" t="e">
        <f>'Основной ассортимент'!#REF!</f>
        <v>#REF!</v>
      </c>
      <c r="G90" s="6" t="e">
        <f>'Основной ассортимент'!#REF!</f>
        <v>#REF!</v>
      </c>
      <c r="H90" s="37" t="e">
        <f>'Основной ассортимент'!#REF!/1.1</f>
        <v>#REF!</v>
      </c>
      <c r="I90" s="37" t="e">
        <f>'Основной ассортимент'!#REF!/1.1</f>
        <v>#REF!</v>
      </c>
      <c r="J90" s="37" t="e">
        <f>'Основной ассортимент'!#REF!/1.1</f>
        <v>#REF!</v>
      </c>
      <c r="K90" s="8" t="e">
        <f>'Основной ассортимент'!#REF!</f>
        <v>#REF!</v>
      </c>
      <c r="L90" s="97" t="e">
        <f>'Основной ассортимент'!#REF!</f>
        <v>#REF!</v>
      </c>
    </row>
    <row r="91" spans="1:12" ht="14.1" customHeight="1" x14ac:dyDescent="0.2">
      <c r="A91" s="179" t="e">
        <f>'Основной ассортимент'!#REF!</f>
        <v>#REF!</v>
      </c>
      <c r="B91" s="180"/>
      <c r="C91" s="5" t="e">
        <f>'Основной ассортимент'!#REF!</f>
        <v>#REF!</v>
      </c>
      <c r="D91" s="6" t="e">
        <f>'Основной ассортимент'!#REF!</f>
        <v>#REF!</v>
      </c>
      <c r="E91" s="6" t="e">
        <f>'Основной ассортимент'!#REF!</f>
        <v>#REF!</v>
      </c>
      <c r="F91" s="6" t="e">
        <f>'Основной ассортимент'!#REF!</f>
        <v>#REF!</v>
      </c>
      <c r="G91" s="6" t="e">
        <f>'Основной ассортимент'!#REF!</f>
        <v>#REF!</v>
      </c>
      <c r="H91" s="37" t="e">
        <f>'Основной ассортимент'!#REF!/1.1</f>
        <v>#REF!</v>
      </c>
      <c r="I91" s="37" t="e">
        <f>'Основной ассортимент'!#REF!/1.1</f>
        <v>#REF!</v>
      </c>
      <c r="J91" s="37" t="e">
        <f>'Основной ассортимент'!#REF!/1.1</f>
        <v>#REF!</v>
      </c>
      <c r="K91" s="8" t="e">
        <f>'Основной ассортимент'!#REF!</f>
        <v>#REF!</v>
      </c>
      <c r="L91" s="97" t="e">
        <f>'Основной ассортимент'!#REF!</f>
        <v>#REF!</v>
      </c>
    </row>
    <row r="92" spans="1:12" ht="14.1" customHeight="1" x14ac:dyDescent="0.2">
      <c r="A92" s="166" t="e">
        <f>'Основной ассортимент'!#REF!</f>
        <v>#REF!</v>
      </c>
      <c r="B92" s="167"/>
      <c r="C92" s="5" t="e">
        <f>'Основной ассортимент'!#REF!</f>
        <v>#REF!</v>
      </c>
      <c r="D92" s="6" t="e">
        <f>'Основной ассортимент'!#REF!</f>
        <v>#REF!</v>
      </c>
      <c r="E92" s="6" t="e">
        <f>'Основной ассортимент'!#REF!</f>
        <v>#REF!</v>
      </c>
      <c r="F92" s="6" t="e">
        <f>'Основной ассортимент'!#REF!</f>
        <v>#REF!</v>
      </c>
      <c r="G92" s="6" t="e">
        <f>'Основной ассортимент'!#REF!</f>
        <v>#REF!</v>
      </c>
      <c r="H92" s="37" t="e">
        <f>'Основной ассортимент'!#REF!/1.1</f>
        <v>#REF!</v>
      </c>
      <c r="I92" s="37" t="e">
        <f>'Основной ассортимент'!#REF!/1.1</f>
        <v>#REF!</v>
      </c>
      <c r="J92" s="37" t="e">
        <f>'Основной ассортимент'!#REF!/1.1</f>
        <v>#REF!</v>
      </c>
      <c r="K92" s="15" t="e">
        <f>'Основной ассортимент'!#REF!</f>
        <v>#REF!</v>
      </c>
      <c r="L92" s="97" t="e">
        <f>'Основной ассортимент'!#REF!</f>
        <v>#REF!</v>
      </c>
    </row>
    <row r="93" spans="1:12" ht="14.1" customHeight="1" x14ac:dyDescent="0.2">
      <c r="A93" s="166" t="e">
        <f>'Основной ассортимент'!#REF!</f>
        <v>#REF!</v>
      </c>
      <c r="B93" s="168"/>
      <c r="C93" s="5" t="e">
        <f>'Основной ассортимент'!#REF!</f>
        <v>#REF!</v>
      </c>
      <c r="D93" s="6" t="e">
        <f>'Основной ассортимент'!#REF!</f>
        <v>#REF!</v>
      </c>
      <c r="E93" s="6" t="e">
        <f>'Основной ассортимент'!#REF!</f>
        <v>#REF!</v>
      </c>
      <c r="F93" s="6" t="e">
        <f>'Основной ассортимент'!#REF!</f>
        <v>#REF!</v>
      </c>
      <c r="G93" s="6" t="e">
        <f>'Основной ассортимент'!#REF!</f>
        <v>#REF!</v>
      </c>
      <c r="H93" s="37" t="e">
        <f>'Основной ассортимент'!#REF!/1.1</f>
        <v>#REF!</v>
      </c>
      <c r="I93" s="37" t="e">
        <f>'Основной ассортимент'!#REF!/1.1</f>
        <v>#REF!</v>
      </c>
      <c r="J93" s="37" t="e">
        <f>'Основной ассортимент'!#REF!/1.1</f>
        <v>#REF!</v>
      </c>
      <c r="K93" s="15" t="e">
        <f>'Основной ассортимент'!#REF!</f>
        <v>#REF!</v>
      </c>
      <c r="L93" s="97" t="e">
        <f>'Основной ассортимент'!#REF!</f>
        <v>#REF!</v>
      </c>
    </row>
    <row r="94" spans="1:12" ht="14.1" customHeight="1" x14ac:dyDescent="0.2">
      <c r="A94" s="166" t="e">
        <f>'Основной ассортимент'!#REF!</f>
        <v>#REF!</v>
      </c>
      <c r="B94" s="168"/>
      <c r="C94" s="5" t="e">
        <f>'Основной ассортимент'!#REF!</f>
        <v>#REF!</v>
      </c>
      <c r="D94" s="6" t="e">
        <f>'Основной ассортимент'!#REF!</f>
        <v>#REF!</v>
      </c>
      <c r="E94" s="6" t="e">
        <f>'Основной ассортимент'!#REF!</f>
        <v>#REF!</v>
      </c>
      <c r="F94" s="6" t="e">
        <f>'Основной ассортимент'!#REF!</f>
        <v>#REF!</v>
      </c>
      <c r="G94" s="6" t="e">
        <f>'Основной ассортимент'!#REF!</f>
        <v>#REF!</v>
      </c>
      <c r="H94" s="37" t="e">
        <f>'Основной ассортимент'!#REF!/1.1</f>
        <v>#REF!</v>
      </c>
      <c r="I94" s="37" t="e">
        <f>'Основной ассортимент'!#REF!/1.1</f>
        <v>#REF!</v>
      </c>
      <c r="J94" s="37" t="e">
        <f>'Основной ассортимент'!#REF!/1.1</f>
        <v>#REF!</v>
      </c>
      <c r="K94" s="15" t="e">
        <f>'Основной ассортимент'!#REF!</f>
        <v>#REF!</v>
      </c>
      <c r="L94" s="97" t="e">
        <f>'Основной ассортимент'!#REF!</f>
        <v>#REF!</v>
      </c>
    </row>
    <row r="95" spans="1:12" ht="14.1" customHeight="1" x14ac:dyDescent="0.2">
      <c r="A95" s="166" t="e">
        <f>'Основной ассортимент'!#REF!</f>
        <v>#REF!</v>
      </c>
      <c r="B95" s="167"/>
      <c r="C95" s="5" t="e">
        <f>'Основной ассортимент'!#REF!</f>
        <v>#REF!</v>
      </c>
      <c r="D95" s="6" t="e">
        <f>'Основной ассортимент'!#REF!</f>
        <v>#REF!</v>
      </c>
      <c r="E95" s="6" t="e">
        <f>'Основной ассортимент'!#REF!</f>
        <v>#REF!</v>
      </c>
      <c r="F95" s="6" t="e">
        <f>'Основной ассортимент'!#REF!</f>
        <v>#REF!</v>
      </c>
      <c r="G95" s="6" t="e">
        <f>'Основной ассортимент'!#REF!</f>
        <v>#REF!</v>
      </c>
      <c r="H95" s="37" t="e">
        <f>'Основной ассортимент'!#REF!/1.1</f>
        <v>#REF!</v>
      </c>
      <c r="I95" s="37" t="e">
        <f>'Основной ассортимент'!#REF!/1.1</f>
        <v>#REF!</v>
      </c>
      <c r="J95" s="37" t="e">
        <f>'Основной ассортимент'!#REF!/1.1</f>
        <v>#REF!</v>
      </c>
      <c r="K95" s="15" t="e">
        <f>'Основной ассортимент'!#REF!</f>
        <v>#REF!</v>
      </c>
      <c r="L95" s="97" t="e">
        <f>'Основной ассортимент'!#REF!</f>
        <v>#REF!</v>
      </c>
    </row>
    <row r="96" spans="1:12" ht="14.1" customHeight="1" x14ac:dyDescent="0.2">
      <c r="A96" s="174" t="e">
        <f>'Основной ассортимент'!#REF!</f>
        <v>#REF!</v>
      </c>
      <c r="B96" s="156"/>
      <c r="C96" s="5" t="e">
        <f>'Основной ассортимент'!#REF!</f>
        <v>#REF!</v>
      </c>
      <c r="D96" s="6" t="e">
        <f>'Основной ассортимент'!#REF!</f>
        <v>#REF!</v>
      </c>
      <c r="E96" s="6" t="e">
        <f>'Основной ассортимент'!#REF!</f>
        <v>#REF!</v>
      </c>
      <c r="F96" s="6" t="e">
        <f>'Основной ассортимент'!#REF!</f>
        <v>#REF!</v>
      </c>
      <c r="G96" s="6" t="e">
        <f>'Основной ассортимент'!#REF!</f>
        <v>#REF!</v>
      </c>
      <c r="H96" s="37" t="e">
        <f>'Основной ассортимент'!#REF!/1.1</f>
        <v>#REF!</v>
      </c>
      <c r="I96" s="37" t="e">
        <f>'Основной ассортимент'!#REF!/1.1</f>
        <v>#REF!</v>
      </c>
      <c r="J96" s="37" t="e">
        <f>'Основной ассортимент'!#REF!/1.1</f>
        <v>#REF!</v>
      </c>
      <c r="K96" s="8" t="e">
        <f>'Основной ассортимент'!#REF!</f>
        <v>#REF!</v>
      </c>
      <c r="L96" s="97" t="e">
        <f>'Основной ассортимент'!#REF!</f>
        <v>#REF!</v>
      </c>
    </row>
    <row r="97" spans="1:12" ht="14.1" customHeight="1" x14ac:dyDescent="0.2">
      <c r="A97" s="174" t="e">
        <f>'Основной ассортимент'!#REF!</f>
        <v>#REF!</v>
      </c>
      <c r="B97" s="156"/>
      <c r="C97" s="5" t="e">
        <f>'Основной ассортимент'!#REF!</f>
        <v>#REF!</v>
      </c>
      <c r="D97" s="6" t="e">
        <f>'Основной ассортимент'!#REF!</f>
        <v>#REF!</v>
      </c>
      <c r="E97" s="6" t="e">
        <f>'Основной ассортимент'!#REF!</f>
        <v>#REF!</v>
      </c>
      <c r="F97" s="6" t="e">
        <f>'Основной ассортимент'!#REF!</f>
        <v>#REF!</v>
      </c>
      <c r="G97" s="6" t="e">
        <f>'Основной ассортимент'!#REF!</f>
        <v>#REF!</v>
      </c>
      <c r="H97" s="37" t="e">
        <f>'Основной ассортимент'!#REF!/1.1</f>
        <v>#REF!</v>
      </c>
      <c r="I97" s="37" t="e">
        <f>'Основной ассортимент'!#REF!/1.1</f>
        <v>#REF!</v>
      </c>
      <c r="J97" s="37" t="e">
        <f>'Основной ассортимент'!#REF!/1.1</f>
        <v>#REF!</v>
      </c>
      <c r="K97" s="8" t="e">
        <f>'Основной ассортимент'!#REF!</f>
        <v>#REF!</v>
      </c>
      <c r="L97" s="97" t="e">
        <f>'Основной ассортимент'!#REF!</f>
        <v>#REF!</v>
      </c>
    </row>
    <row r="98" spans="1:12" ht="14.1" customHeight="1" x14ac:dyDescent="0.2">
      <c r="A98" s="156" t="e">
        <f>'Основной ассортимент'!#REF!</f>
        <v>#REF!</v>
      </c>
      <c r="B98" s="156"/>
      <c r="C98" s="5" t="e">
        <f>'Основной ассортимент'!#REF!</f>
        <v>#REF!</v>
      </c>
      <c r="D98" s="6" t="e">
        <f>'Основной ассортимент'!#REF!</f>
        <v>#REF!</v>
      </c>
      <c r="E98" s="6" t="e">
        <f>'Основной ассортимент'!#REF!</f>
        <v>#REF!</v>
      </c>
      <c r="F98" s="6" t="e">
        <f>'Основной ассортимент'!#REF!</f>
        <v>#REF!</v>
      </c>
      <c r="G98" s="6" t="e">
        <f>'Основной ассортимент'!#REF!</f>
        <v>#REF!</v>
      </c>
      <c r="H98" s="37" t="e">
        <f>'Основной ассортимент'!#REF!/1.1</f>
        <v>#REF!</v>
      </c>
      <c r="I98" s="37" t="e">
        <f>'Основной ассортимент'!#REF!/1.1</f>
        <v>#REF!</v>
      </c>
      <c r="J98" s="37" t="e">
        <f>'Основной ассортимент'!#REF!/1.1</f>
        <v>#REF!</v>
      </c>
      <c r="K98" s="8" t="e">
        <f>'Основной ассортимент'!#REF!</f>
        <v>#REF!</v>
      </c>
      <c r="L98" s="97" t="e">
        <f>'Основной ассортимент'!#REF!</f>
        <v>#REF!</v>
      </c>
    </row>
    <row r="99" spans="1:12" ht="13.35" customHeight="1" x14ac:dyDescent="0.2">
      <c r="A99" s="174" t="e">
        <f>'Основной ассортимент'!#REF!</f>
        <v>#REF!</v>
      </c>
      <c r="B99" s="156"/>
      <c r="C99" s="5" t="e">
        <f>'Основной ассортимент'!#REF!</f>
        <v>#REF!</v>
      </c>
      <c r="D99" s="6" t="e">
        <f>'Основной ассортимент'!#REF!</f>
        <v>#REF!</v>
      </c>
      <c r="E99" s="6" t="e">
        <f>'Основной ассортимент'!#REF!</f>
        <v>#REF!</v>
      </c>
      <c r="F99" s="6" t="e">
        <f>'Основной ассортимент'!#REF!</f>
        <v>#REF!</v>
      </c>
      <c r="G99" s="6" t="e">
        <f>'Основной ассортимент'!#REF!</f>
        <v>#REF!</v>
      </c>
      <c r="H99" s="37" t="e">
        <f>'Основной ассортимент'!#REF!/1.1</f>
        <v>#REF!</v>
      </c>
      <c r="I99" s="37" t="e">
        <f>'Основной ассортимент'!#REF!/1.1</f>
        <v>#REF!</v>
      </c>
      <c r="J99" s="37" t="e">
        <f>'Основной ассортимент'!#REF!/1.1</f>
        <v>#REF!</v>
      </c>
      <c r="K99" s="8" t="e">
        <f>'Основной ассортимент'!#REF!</f>
        <v>#REF!</v>
      </c>
      <c r="L99" s="97" t="e">
        <f>'Основной ассортимент'!#REF!</f>
        <v>#REF!</v>
      </c>
    </row>
    <row r="100" spans="1:12" ht="14.1" customHeight="1" x14ac:dyDescent="0.2">
      <c r="A100" s="172" t="e">
        <f>'Основной ассортимент'!#REF!</f>
        <v>#REF!</v>
      </c>
      <c r="B100" s="173"/>
      <c r="C100" s="5" t="e">
        <f>'Основной ассортимент'!#REF!</f>
        <v>#REF!</v>
      </c>
      <c r="D100" s="6" t="e">
        <f>'Основной ассортимент'!#REF!</f>
        <v>#REF!</v>
      </c>
      <c r="E100" s="6" t="e">
        <f>'Основной ассортимент'!#REF!</f>
        <v>#REF!</v>
      </c>
      <c r="F100" s="6" t="e">
        <f>'Основной ассортимент'!#REF!</f>
        <v>#REF!</v>
      </c>
      <c r="G100" s="6" t="e">
        <f>'Основной ассортимент'!#REF!</f>
        <v>#REF!</v>
      </c>
      <c r="H100" s="37" t="e">
        <f>'Основной ассортимент'!#REF!/1.1</f>
        <v>#REF!</v>
      </c>
      <c r="I100" s="37" t="e">
        <f>'Основной ассортимент'!#REF!/1.1</f>
        <v>#REF!</v>
      </c>
      <c r="J100" s="37" t="e">
        <f>'Основной ассортимент'!#REF!/1.1</f>
        <v>#REF!</v>
      </c>
      <c r="K100" s="8" t="e">
        <f>'Основной ассортимент'!#REF!</f>
        <v>#REF!</v>
      </c>
      <c r="L100" s="97" t="e">
        <f>'Основной ассортимент'!#REF!</f>
        <v>#REF!</v>
      </c>
    </row>
    <row r="101" spans="1:12" ht="14.1" customHeight="1" x14ac:dyDescent="0.2">
      <c r="A101" s="166" t="e">
        <f>'Основной ассортимент'!#REF!</f>
        <v>#REF!</v>
      </c>
      <c r="B101" s="168"/>
      <c r="C101" s="5" t="e">
        <f>'Основной ассортимент'!#REF!</f>
        <v>#REF!</v>
      </c>
      <c r="D101" s="6" t="e">
        <f>'Основной ассортимент'!#REF!</f>
        <v>#REF!</v>
      </c>
      <c r="E101" s="6" t="e">
        <f>'Основной ассортимент'!#REF!</f>
        <v>#REF!</v>
      </c>
      <c r="F101" s="6" t="e">
        <f>'Основной ассортимент'!#REF!</f>
        <v>#REF!</v>
      </c>
      <c r="G101" s="6" t="e">
        <f>'Основной ассортимент'!#REF!</f>
        <v>#REF!</v>
      </c>
      <c r="H101" s="37" t="e">
        <f>'Основной ассортимент'!#REF!/1.1</f>
        <v>#REF!</v>
      </c>
      <c r="I101" s="37" t="e">
        <f>'Основной ассортимент'!#REF!/1.1</f>
        <v>#REF!</v>
      </c>
      <c r="J101" s="37" t="e">
        <f>'Основной ассортимент'!#REF!/1.1</f>
        <v>#REF!</v>
      </c>
      <c r="K101" s="8" t="e">
        <f>'Основной ассортимент'!#REF!</f>
        <v>#REF!</v>
      </c>
      <c r="L101" s="97" t="e">
        <f>'Основной ассортимент'!#REF!</f>
        <v>#REF!</v>
      </c>
    </row>
    <row r="102" spans="1:12" ht="14.1" customHeight="1" x14ac:dyDescent="0.2">
      <c r="A102" s="193" t="e">
        <f>'Основной ассортимент'!#REF!</f>
        <v>#REF!</v>
      </c>
      <c r="B102" s="167"/>
      <c r="C102" s="5" t="e">
        <f>'Основной ассортимент'!#REF!</f>
        <v>#REF!</v>
      </c>
      <c r="D102" s="6" t="e">
        <f>'Основной ассортимент'!#REF!</f>
        <v>#REF!</v>
      </c>
      <c r="E102" s="6" t="e">
        <f>'Основной ассортимент'!#REF!</f>
        <v>#REF!</v>
      </c>
      <c r="F102" s="6" t="e">
        <f>'Основной ассортимент'!#REF!</f>
        <v>#REF!</v>
      </c>
      <c r="G102" s="6" t="e">
        <f>'Основной ассортимент'!#REF!</f>
        <v>#REF!</v>
      </c>
      <c r="H102" s="37" t="e">
        <f>'Основной ассортимент'!#REF!/1.1</f>
        <v>#REF!</v>
      </c>
      <c r="I102" s="37" t="e">
        <f>'Основной ассортимент'!#REF!/1.1</f>
        <v>#REF!</v>
      </c>
      <c r="J102" s="37" t="e">
        <f>'Основной ассортимент'!#REF!/1.1</f>
        <v>#REF!</v>
      </c>
      <c r="K102" s="8" t="e">
        <f>'Основной ассортимент'!#REF!</f>
        <v>#REF!</v>
      </c>
      <c r="L102" s="97" t="e">
        <f>'Основной ассортимент'!#REF!</f>
        <v>#REF!</v>
      </c>
    </row>
    <row r="103" spans="1:12" ht="14.1" customHeight="1" x14ac:dyDescent="0.2">
      <c r="A103" s="174" t="e">
        <f>'Основной ассортимент'!#REF!</f>
        <v>#REF!</v>
      </c>
      <c r="B103" s="156"/>
      <c r="C103" s="5" t="e">
        <f>'Основной ассортимент'!#REF!</f>
        <v>#REF!</v>
      </c>
      <c r="D103" s="6" t="e">
        <f>'Основной ассортимент'!#REF!</f>
        <v>#REF!</v>
      </c>
      <c r="E103" s="6" t="e">
        <f>'Основной ассортимент'!#REF!</f>
        <v>#REF!</v>
      </c>
      <c r="F103" s="6" t="e">
        <f>'Основной ассортимент'!#REF!</f>
        <v>#REF!</v>
      </c>
      <c r="G103" s="6" t="e">
        <f>'Основной ассортимент'!#REF!</f>
        <v>#REF!</v>
      </c>
      <c r="H103" s="37" t="e">
        <f>'Основной ассортимент'!#REF!/1.1</f>
        <v>#REF!</v>
      </c>
      <c r="I103" s="37" t="e">
        <f>'Основной ассортимент'!#REF!/1.1</f>
        <v>#REF!</v>
      </c>
      <c r="J103" s="37" t="e">
        <f>'Основной ассортимент'!#REF!/1.1</f>
        <v>#REF!</v>
      </c>
      <c r="K103" s="8" t="e">
        <f>'Основной ассортимент'!#REF!</f>
        <v>#REF!</v>
      </c>
      <c r="L103" s="97" t="e">
        <f>'Основной ассортимент'!#REF!</f>
        <v>#REF!</v>
      </c>
    </row>
    <row r="104" spans="1:12" ht="10.35" customHeight="1" x14ac:dyDescent="0.2">
      <c r="A104" s="179" t="e">
        <f>'Основной ассортимент'!#REF!</f>
        <v>#REF!</v>
      </c>
      <c r="B104" s="173"/>
      <c r="C104" s="5" t="e">
        <f>'Основной ассортимент'!#REF!</f>
        <v>#REF!</v>
      </c>
      <c r="D104" s="6" t="e">
        <f>'Основной ассортимент'!#REF!</f>
        <v>#REF!</v>
      </c>
      <c r="E104" s="6" t="e">
        <f>'Основной ассортимент'!#REF!</f>
        <v>#REF!</v>
      </c>
      <c r="F104" s="6" t="e">
        <f>'Основной ассортимент'!#REF!</f>
        <v>#REF!</v>
      </c>
      <c r="G104" s="6" t="e">
        <f>'Основной ассортимент'!#REF!</f>
        <v>#REF!</v>
      </c>
      <c r="H104" s="37" t="e">
        <f>'Основной ассортимент'!#REF!/1.1</f>
        <v>#REF!</v>
      </c>
      <c r="I104" s="37" t="e">
        <f>'Основной ассортимент'!#REF!/1.1</f>
        <v>#REF!</v>
      </c>
      <c r="J104" s="37" t="e">
        <f>'Основной ассортимент'!#REF!/1.1</f>
        <v>#REF!</v>
      </c>
      <c r="K104" s="8" t="e">
        <f>'Основной ассортимент'!#REF!</f>
        <v>#REF!</v>
      </c>
      <c r="L104" s="97" t="e">
        <f>'Основной ассортимент'!#REF!</f>
        <v>#REF!</v>
      </c>
    </row>
    <row r="105" spans="1:12" ht="12" customHeight="1" x14ac:dyDescent="0.2">
      <c r="A105" s="179" t="e">
        <f>'Основной ассортимент'!#REF!</f>
        <v>#REF!</v>
      </c>
      <c r="B105" s="173"/>
      <c r="C105" s="5" t="e">
        <f>'Основной ассортимент'!#REF!</f>
        <v>#REF!</v>
      </c>
      <c r="D105" s="6" t="e">
        <f>'Основной ассортимент'!#REF!</f>
        <v>#REF!</v>
      </c>
      <c r="E105" s="6" t="e">
        <f>'Основной ассортимент'!#REF!</f>
        <v>#REF!</v>
      </c>
      <c r="F105" s="6" t="e">
        <f>'Основной ассортимент'!#REF!</f>
        <v>#REF!</v>
      </c>
      <c r="G105" s="6" t="e">
        <f>'Основной ассортимент'!#REF!</f>
        <v>#REF!</v>
      </c>
      <c r="H105" s="37" t="e">
        <f>'Основной ассортимент'!#REF!/1.1</f>
        <v>#REF!</v>
      </c>
      <c r="I105" s="37" t="e">
        <f>'Основной ассортимент'!#REF!/1.1</f>
        <v>#REF!</v>
      </c>
      <c r="J105" s="37" t="e">
        <f>'Основной ассортимент'!#REF!/1.1</f>
        <v>#REF!</v>
      </c>
      <c r="K105" s="8" t="e">
        <f>'Основной ассортимент'!#REF!</f>
        <v>#REF!</v>
      </c>
      <c r="L105" s="97" t="e">
        <f>'Основной ассортимент'!#REF!</f>
        <v>#REF!</v>
      </c>
    </row>
    <row r="106" spans="1:12" ht="13.15" customHeight="1" x14ac:dyDescent="0.2">
      <c r="A106" s="183" t="s">
        <v>549</v>
      </c>
      <c r="B106" s="184"/>
      <c r="C106" s="184"/>
      <c r="D106" s="184"/>
      <c r="E106" s="184"/>
      <c r="F106" s="184"/>
      <c r="G106" s="184"/>
      <c r="H106" s="184"/>
      <c r="I106" s="184"/>
      <c r="J106" s="184"/>
      <c r="K106" s="185"/>
      <c r="L106" s="98"/>
    </row>
    <row r="107" spans="1:12" ht="12.6" customHeight="1" x14ac:dyDescent="0.2">
      <c r="A107" s="176" t="e">
        <f>'Основной ассортимент'!#REF!</f>
        <v>#REF!</v>
      </c>
      <c r="B107" s="176"/>
      <c r="C107" s="22" t="e">
        <f>'Основной ассортимент'!#REF!</f>
        <v>#REF!</v>
      </c>
      <c r="D107" s="23" t="e">
        <f>'Основной ассортимент'!#REF!</f>
        <v>#REF!</v>
      </c>
      <c r="E107" s="23" t="e">
        <f>'Основной ассортимент'!#REF!</f>
        <v>#REF!</v>
      </c>
      <c r="F107" s="23" t="e">
        <f>'Основной ассортимент'!#REF!</f>
        <v>#REF!</v>
      </c>
      <c r="G107" s="23" t="e">
        <f>'Основной ассортимент'!#REF!</f>
        <v>#REF!</v>
      </c>
      <c r="H107" s="37" t="e">
        <f>'Основной ассортимент'!#REF!/1.1</f>
        <v>#REF!</v>
      </c>
      <c r="I107" s="37" t="e">
        <f>'Основной ассортимент'!#REF!/1.1</f>
        <v>#REF!</v>
      </c>
      <c r="J107" s="37" t="e">
        <f>'Основной ассортимент'!#REF!/1.1</f>
        <v>#REF!</v>
      </c>
      <c r="K107" s="25" t="s">
        <v>15</v>
      </c>
      <c r="L107" s="97" t="e">
        <f>'Основной ассортимент'!#REF!</f>
        <v>#REF!</v>
      </c>
    </row>
    <row r="108" spans="1:12" ht="12.6" customHeight="1" x14ac:dyDescent="0.2">
      <c r="A108" s="175" t="e">
        <f>'Основной ассортимент'!#REF!</f>
        <v>#REF!</v>
      </c>
      <c r="B108" s="176"/>
      <c r="C108" s="22" t="e">
        <f>'Основной ассортимент'!#REF!</f>
        <v>#REF!</v>
      </c>
      <c r="D108" s="23" t="e">
        <f>'Основной ассортимент'!#REF!</f>
        <v>#REF!</v>
      </c>
      <c r="E108" s="23" t="e">
        <f>'Основной ассортимент'!#REF!</f>
        <v>#REF!</v>
      </c>
      <c r="F108" s="23" t="e">
        <f>'Основной ассортимент'!#REF!</f>
        <v>#REF!</v>
      </c>
      <c r="G108" s="23" t="e">
        <f>'Основной ассортимент'!#REF!</f>
        <v>#REF!</v>
      </c>
      <c r="H108" s="37" t="e">
        <f>'Основной ассортимент'!#REF!/1.1</f>
        <v>#REF!</v>
      </c>
      <c r="I108" s="37" t="e">
        <f>'Основной ассортимент'!#REF!/1.1</f>
        <v>#REF!</v>
      </c>
      <c r="J108" s="37" t="e">
        <f>'Основной ассортимент'!#REF!/1.1</f>
        <v>#REF!</v>
      </c>
      <c r="K108" s="25" t="s">
        <v>15</v>
      </c>
      <c r="L108" s="97" t="e">
        <f>'Основной ассортимент'!#REF!</f>
        <v>#REF!</v>
      </c>
    </row>
    <row r="109" spans="1:12" ht="11.45" customHeight="1" x14ac:dyDescent="0.2">
      <c r="A109" s="156" t="e">
        <f>'Основной ассортимент'!#REF!</f>
        <v>#REF!</v>
      </c>
      <c r="B109" s="156"/>
      <c r="C109" s="5" t="e">
        <f>'Основной ассортимент'!#REF!</f>
        <v>#REF!</v>
      </c>
      <c r="D109" s="6" t="e">
        <f>'Основной ассортимент'!#REF!</f>
        <v>#REF!</v>
      </c>
      <c r="E109" s="6" t="e">
        <f>'Основной ассортимент'!#REF!</f>
        <v>#REF!</v>
      </c>
      <c r="F109" s="6" t="e">
        <f>'Основной ассортимент'!#REF!</f>
        <v>#REF!</v>
      </c>
      <c r="G109" s="6" t="e">
        <f>'Основной ассортимент'!#REF!</f>
        <v>#REF!</v>
      </c>
      <c r="H109" s="37" t="e">
        <f>'Основной ассортимент'!#REF!/1.1</f>
        <v>#REF!</v>
      </c>
      <c r="I109" s="37" t="e">
        <f>'Основной ассортимент'!#REF!/1.1</f>
        <v>#REF!</v>
      </c>
      <c r="J109" s="37" t="e">
        <f>'Основной ассортимент'!#REF!/1.1</f>
        <v>#REF!</v>
      </c>
      <c r="K109" s="8" t="s">
        <v>15</v>
      </c>
      <c r="L109" s="97" t="e">
        <f>'Основной ассортимент'!#REF!</f>
        <v>#REF!</v>
      </c>
    </row>
    <row r="110" spans="1:12" ht="12" customHeight="1" x14ac:dyDescent="0.2">
      <c r="A110" s="183" t="s">
        <v>54</v>
      </c>
      <c r="B110" s="184"/>
      <c r="C110" s="184"/>
      <c r="D110" s="184"/>
      <c r="E110" s="184"/>
      <c r="F110" s="184"/>
      <c r="G110" s="184"/>
      <c r="H110" s="184"/>
      <c r="I110" s="184"/>
      <c r="J110" s="184"/>
      <c r="K110" s="185"/>
      <c r="L110" s="98"/>
    </row>
    <row r="111" spans="1:12" ht="13.15" customHeight="1" x14ac:dyDescent="0.2">
      <c r="A111" s="174" t="e">
        <f>'Основной ассортимент'!#REF!</f>
        <v>#REF!</v>
      </c>
      <c r="B111" s="156"/>
      <c r="C111" s="5" t="e">
        <f>'Основной ассортимент'!#REF!</f>
        <v>#REF!</v>
      </c>
      <c r="D111" s="6" t="e">
        <f>'Основной ассортимент'!#REF!</f>
        <v>#REF!</v>
      </c>
      <c r="E111" s="6" t="e">
        <f>'Основной ассортимент'!#REF!</f>
        <v>#REF!</v>
      </c>
      <c r="F111" s="6" t="e">
        <f>'Основной ассортимент'!#REF!</f>
        <v>#REF!</v>
      </c>
      <c r="G111" s="6" t="e">
        <f>'Основной ассортимент'!#REF!</f>
        <v>#REF!</v>
      </c>
      <c r="H111" s="37" t="e">
        <f>'Основной ассортимент'!#REF!/1.1</f>
        <v>#REF!</v>
      </c>
      <c r="I111" s="37" t="e">
        <f>'Основной ассортимент'!#REF!/1.1</f>
        <v>#REF!</v>
      </c>
      <c r="J111" s="37" t="e">
        <f>'Основной ассортимент'!#REF!/1.1</f>
        <v>#REF!</v>
      </c>
      <c r="K111" s="8" t="s">
        <v>8</v>
      </c>
      <c r="L111" s="97" t="e">
        <f>'Основной ассортимент'!#REF!</f>
        <v>#REF!</v>
      </c>
    </row>
    <row r="112" spans="1:12" ht="14.1" customHeight="1" x14ac:dyDescent="0.2">
      <c r="A112" s="174" t="e">
        <f>'Основной ассортимент'!#REF!</f>
        <v>#REF!</v>
      </c>
      <c r="B112" s="156"/>
      <c r="C112" s="5" t="e">
        <f>'Основной ассортимент'!#REF!</f>
        <v>#REF!</v>
      </c>
      <c r="D112" s="6" t="e">
        <f>'Основной ассортимент'!#REF!</f>
        <v>#REF!</v>
      </c>
      <c r="E112" s="6" t="e">
        <f>'Основной ассортимент'!#REF!</f>
        <v>#REF!</v>
      </c>
      <c r="F112" s="6" t="e">
        <f>'Основной ассортимент'!#REF!</f>
        <v>#REF!</v>
      </c>
      <c r="G112" s="6" t="e">
        <f>'Основной ассортимент'!#REF!</f>
        <v>#REF!</v>
      </c>
      <c r="H112" s="37" t="e">
        <f>'Основной ассортимент'!#REF!/1.1</f>
        <v>#REF!</v>
      </c>
      <c r="I112" s="37" t="e">
        <f>'Основной ассортимент'!#REF!/1.1</f>
        <v>#REF!</v>
      </c>
      <c r="J112" s="37" t="e">
        <f>'Основной ассортимент'!#REF!/1.1</f>
        <v>#REF!</v>
      </c>
      <c r="K112" s="8" t="s">
        <v>8</v>
      </c>
      <c r="L112" s="97" t="e">
        <f>'Основной ассортимент'!#REF!</f>
        <v>#REF!</v>
      </c>
    </row>
    <row r="113" spans="1:12" ht="13.35" customHeight="1" x14ac:dyDescent="0.2">
      <c r="A113" s="174" t="e">
        <f>'Основной ассортимент'!#REF!</f>
        <v>#REF!</v>
      </c>
      <c r="B113" s="156"/>
      <c r="C113" s="5" t="e">
        <f>'Основной ассортимент'!#REF!</f>
        <v>#REF!</v>
      </c>
      <c r="D113" s="6" t="e">
        <f>'Основной ассортимент'!#REF!</f>
        <v>#REF!</v>
      </c>
      <c r="E113" s="6" t="e">
        <f>'Основной ассортимент'!#REF!</f>
        <v>#REF!</v>
      </c>
      <c r="F113" s="6" t="e">
        <f>'Основной ассортимент'!#REF!</f>
        <v>#REF!</v>
      </c>
      <c r="G113" s="6" t="e">
        <f>'Основной ассортимент'!#REF!</f>
        <v>#REF!</v>
      </c>
      <c r="H113" s="37" t="e">
        <f>'Основной ассортимент'!#REF!/1.1</f>
        <v>#REF!</v>
      </c>
      <c r="I113" s="37" t="e">
        <f>'Основной ассортимент'!#REF!/1.1</f>
        <v>#REF!</v>
      </c>
      <c r="J113" s="37" t="e">
        <f>'Основной ассортимент'!#REF!/1.1</f>
        <v>#REF!</v>
      </c>
      <c r="K113" s="8" t="s">
        <v>8</v>
      </c>
      <c r="L113" s="97" t="e">
        <f>'Основной ассортимент'!#REF!</f>
        <v>#REF!</v>
      </c>
    </row>
    <row r="114" spans="1:12" ht="13.35" customHeight="1" x14ac:dyDescent="0.2">
      <c r="A114" s="174" t="e">
        <f>'Основной ассортимент'!#REF!</f>
        <v>#REF!</v>
      </c>
      <c r="B114" s="156"/>
      <c r="C114" s="5" t="e">
        <f>'Основной ассортимент'!#REF!</f>
        <v>#REF!</v>
      </c>
      <c r="D114" s="6" t="e">
        <f>'Основной ассортимент'!#REF!</f>
        <v>#REF!</v>
      </c>
      <c r="E114" s="6" t="e">
        <f>'Основной ассортимент'!#REF!</f>
        <v>#REF!</v>
      </c>
      <c r="F114" s="6" t="e">
        <f>'Основной ассортимент'!#REF!</f>
        <v>#REF!</v>
      </c>
      <c r="G114" s="6" t="e">
        <f>'Основной ассортимент'!#REF!</f>
        <v>#REF!</v>
      </c>
      <c r="H114" s="37" t="e">
        <f>'Основной ассортимент'!#REF!/1.1</f>
        <v>#REF!</v>
      </c>
      <c r="I114" s="37" t="e">
        <f>'Основной ассортимент'!#REF!/1.1</f>
        <v>#REF!</v>
      </c>
      <c r="J114" s="37" t="e">
        <f>'Основной ассортимент'!#REF!/1.1</f>
        <v>#REF!</v>
      </c>
      <c r="K114" s="8" t="s">
        <v>8</v>
      </c>
      <c r="L114" s="97" t="e">
        <f>'Основной ассортимент'!#REF!</f>
        <v>#REF!</v>
      </c>
    </row>
    <row r="115" spans="1:12" ht="13.35" customHeight="1" x14ac:dyDescent="0.2">
      <c r="A115" s="174" t="e">
        <f>'Основной ассортимент'!#REF!</f>
        <v>#REF!</v>
      </c>
      <c r="B115" s="156"/>
      <c r="C115" s="5" t="e">
        <f>'Основной ассортимент'!#REF!</f>
        <v>#REF!</v>
      </c>
      <c r="D115" s="6" t="e">
        <f>'Основной ассортимент'!#REF!</f>
        <v>#REF!</v>
      </c>
      <c r="E115" s="6" t="e">
        <f>'Основной ассортимент'!#REF!</f>
        <v>#REF!</v>
      </c>
      <c r="F115" s="6" t="e">
        <f>'Основной ассортимент'!#REF!</f>
        <v>#REF!</v>
      </c>
      <c r="G115" s="6" t="e">
        <f>'Основной ассортимент'!#REF!</f>
        <v>#REF!</v>
      </c>
      <c r="H115" s="37" t="e">
        <f>'Основной ассортимент'!#REF!/1.1</f>
        <v>#REF!</v>
      </c>
      <c r="I115" s="37" t="e">
        <f>'Основной ассортимент'!#REF!/1.1</f>
        <v>#REF!</v>
      </c>
      <c r="J115" s="37" t="e">
        <f>'Основной ассортимент'!#REF!/1.1</f>
        <v>#REF!</v>
      </c>
      <c r="K115" s="8" t="s">
        <v>8</v>
      </c>
      <c r="L115" s="97" t="e">
        <f>'Основной ассортимент'!#REF!</f>
        <v>#REF!</v>
      </c>
    </row>
    <row r="116" spans="1:12" ht="13.35" customHeight="1" x14ac:dyDescent="0.2">
      <c r="A116" s="166" t="e">
        <f>'Основной ассортимент'!#REF!</f>
        <v>#REF!</v>
      </c>
      <c r="B116" s="168"/>
      <c r="C116" s="5" t="e">
        <f>'Основной ассортимент'!#REF!</f>
        <v>#REF!</v>
      </c>
      <c r="D116" s="6" t="e">
        <f>'Основной ассортимент'!#REF!</f>
        <v>#REF!</v>
      </c>
      <c r="E116" s="6" t="e">
        <f>'Основной ассортимент'!#REF!</f>
        <v>#REF!</v>
      </c>
      <c r="F116" s="6" t="e">
        <f>'Основной ассортимент'!#REF!</f>
        <v>#REF!</v>
      </c>
      <c r="G116" s="6" t="e">
        <f>'Основной ассортимент'!#REF!</f>
        <v>#REF!</v>
      </c>
      <c r="H116" s="37" t="e">
        <f>'Основной ассортимент'!#REF!/1.1</f>
        <v>#REF!</v>
      </c>
      <c r="I116" s="37" t="e">
        <f>'Основной ассортимент'!#REF!/1.1</f>
        <v>#REF!</v>
      </c>
      <c r="J116" s="37" t="e">
        <f>'Основной ассортимент'!#REF!/1.1</f>
        <v>#REF!</v>
      </c>
      <c r="K116" s="8" t="s">
        <v>8</v>
      </c>
      <c r="L116" s="97" t="e">
        <f>'Основной ассортимент'!#REF!</f>
        <v>#REF!</v>
      </c>
    </row>
    <row r="117" spans="1:12" ht="15.6" customHeight="1" x14ac:dyDescent="0.2">
      <c r="A117" s="166" t="e">
        <f>'Основной ассортимент'!#REF!</f>
        <v>#REF!</v>
      </c>
      <c r="B117" s="167"/>
      <c r="C117" s="5" t="e">
        <f>'Основной ассортимент'!#REF!</f>
        <v>#REF!</v>
      </c>
      <c r="D117" s="6" t="e">
        <f>'Основной ассортимент'!#REF!</f>
        <v>#REF!</v>
      </c>
      <c r="E117" s="6" t="e">
        <f>'Основной ассортимент'!#REF!</f>
        <v>#REF!</v>
      </c>
      <c r="F117" s="6" t="e">
        <f>'Основной ассортимент'!#REF!</f>
        <v>#REF!</v>
      </c>
      <c r="G117" s="6" t="e">
        <f>'Основной ассортимент'!#REF!</f>
        <v>#REF!</v>
      </c>
      <c r="H117" s="37" t="e">
        <f>'Основной ассортимент'!#REF!/1.1</f>
        <v>#REF!</v>
      </c>
      <c r="I117" s="37" t="e">
        <f>'Основной ассортимент'!#REF!/1.1</f>
        <v>#REF!</v>
      </c>
      <c r="J117" s="37" t="e">
        <f>'Основной ассортимент'!#REF!/1.1</f>
        <v>#REF!</v>
      </c>
      <c r="K117" s="8" t="s">
        <v>8</v>
      </c>
      <c r="L117" s="97" t="e">
        <f>'Основной ассортимент'!#REF!</f>
        <v>#REF!</v>
      </c>
    </row>
    <row r="118" spans="1:12" ht="14.1" customHeight="1" x14ac:dyDescent="0.2">
      <c r="A118" s="174" t="e">
        <f>'Основной ассортимент'!#REF!</f>
        <v>#REF!</v>
      </c>
      <c r="B118" s="156"/>
      <c r="C118" s="5" t="e">
        <f>'Основной ассортимент'!#REF!</f>
        <v>#REF!</v>
      </c>
      <c r="D118" s="6" t="e">
        <f>'Основной ассортимент'!#REF!</f>
        <v>#REF!</v>
      </c>
      <c r="E118" s="6" t="e">
        <f>'Основной ассортимент'!#REF!</f>
        <v>#REF!</v>
      </c>
      <c r="F118" s="6" t="e">
        <f>'Основной ассортимент'!#REF!</f>
        <v>#REF!</v>
      </c>
      <c r="G118" s="6" t="e">
        <f>'Основной ассортимент'!#REF!</f>
        <v>#REF!</v>
      </c>
      <c r="H118" s="37" t="e">
        <f>'Основной ассортимент'!#REF!/1.1</f>
        <v>#REF!</v>
      </c>
      <c r="I118" s="37" t="e">
        <f>'Основной ассортимент'!#REF!/1.1</f>
        <v>#REF!</v>
      </c>
      <c r="J118" s="37" t="e">
        <f>'Основной ассортимент'!#REF!/1.1</f>
        <v>#REF!</v>
      </c>
      <c r="K118" s="8" t="s">
        <v>8</v>
      </c>
      <c r="L118" s="97" t="e">
        <f>'Основной ассортимент'!#REF!</f>
        <v>#REF!</v>
      </c>
    </row>
    <row r="119" spans="1:12" ht="14.45" customHeight="1" x14ac:dyDescent="0.2">
      <c r="A119" s="174" t="e">
        <f>'Основной ассортимент'!#REF!</f>
        <v>#REF!</v>
      </c>
      <c r="B119" s="156"/>
      <c r="C119" s="5" t="e">
        <f>'Основной ассортимент'!#REF!</f>
        <v>#REF!</v>
      </c>
      <c r="D119" s="6" t="e">
        <f>'Основной ассортимент'!#REF!</f>
        <v>#REF!</v>
      </c>
      <c r="E119" s="6" t="e">
        <f>'Основной ассортимент'!#REF!</f>
        <v>#REF!</v>
      </c>
      <c r="F119" s="6" t="e">
        <f>'Основной ассортимент'!#REF!</f>
        <v>#REF!</v>
      </c>
      <c r="G119" s="6" t="e">
        <f>'Основной ассортимент'!#REF!</f>
        <v>#REF!</v>
      </c>
      <c r="H119" s="37" t="e">
        <f>'Основной ассортимент'!#REF!/1.1</f>
        <v>#REF!</v>
      </c>
      <c r="I119" s="37" t="e">
        <f>'Основной ассортимент'!#REF!/1.1</f>
        <v>#REF!</v>
      </c>
      <c r="J119" s="37" t="e">
        <f>'Основной ассортимент'!#REF!/1.1</f>
        <v>#REF!</v>
      </c>
      <c r="K119" s="8" t="s">
        <v>8</v>
      </c>
      <c r="L119" s="97" t="e">
        <f>'Основной ассортимент'!#REF!</f>
        <v>#REF!</v>
      </c>
    </row>
    <row r="120" spans="1:12" ht="19.149999999999999" customHeight="1" x14ac:dyDescent="0.2">
      <c r="A120" s="221" t="s">
        <v>649</v>
      </c>
      <c r="B120" s="222"/>
      <c r="C120" s="222"/>
      <c r="D120" s="222"/>
      <c r="E120" s="222"/>
      <c r="F120" s="222"/>
      <c r="G120" s="222"/>
      <c r="H120" s="222"/>
      <c r="I120" s="222"/>
      <c r="J120" s="222"/>
      <c r="K120" s="223"/>
      <c r="L120" s="97" t="e">
        <f>'Основной ассортимент'!#REF!</f>
        <v>#REF!</v>
      </c>
    </row>
    <row r="121" spans="1:12" ht="12" customHeight="1" x14ac:dyDescent="0.2">
      <c r="A121" s="166" t="e">
        <f>'Основной ассортимент'!#REF!</f>
        <v>#REF!</v>
      </c>
      <c r="B121" s="168"/>
      <c r="C121" s="5" t="e">
        <f>'Основной ассортимент'!#REF!</f>
        <v>#REF!</v>
      </c>
      <c r="D121" s="6" t="e">
        <f>'Основной ассортимент'!#REF!</f>
        <v>#REF!</v>
      </c>
      <c r="E121" s="6" t="e">
        <f>'Основной ассортимент'!#REF!</f>
        <v>#REF!</v>
      </c>
      <c r="F121" s="6" t="e">
        <f>'Основной ассортимент'!#REF!</f>
        <v>#REF!</v>
      </c>
      <c r="G121" s="6" t="e">
        <f>'Основной ассортимент'!#REF!</f>
        <v>#REF!</v>
      </c>
      <c r="H121" s="37" t="e">
        <f>'Основной ассортимент'!#REF!/1.1</f>
        <v>#REF!</v>
      </c>
      <c r="I121" s="37" t="e">
        <f>'Основной ассортимент'!#REF!/1.1</f>
        <v>#REF!</v>
      </c>
      <c r="J121" s="37" t="e">
        <f>'Основной ассортимент'!#REF!/1.1</f>
        <v>#REF!</v>
      </c>
      <c r="K121" s="8" t="s">
        <v>8</v>
      </c>
      <c r="L121" s="97" t="e">
        <f>'Основной ассортимент'!#REF!</f>
        <v>#REF!</v>
      </c>
    </row>
    <row r="122" spans="1:12" ht="13.15" customHeight="1" x14ac:dyDescent="0.2">
      <c r="A122" s="166" t="e">
        <f>'Основной ассортимент'!#REF!</f>
        <v>#REF!</v>
      </c>
      <c r="B122" s="168"/>
      <c r="C122" s="5" t="e">
        <f>'Основной ассортимент'!#REF!</f>
        <v>#REF!</v>
      </c>
      <c r="D122" s="6" t="e">
        <f>'Основной ассортимент'!#REF!</f>
        <v>#REF!</v>
      </c>
      <c r="E122" s="6" t="e">
        <f>'Основной ассортимент'!#REF!</f>
        <v>#REF!</v>
      </c>
      <c r="F122" s="6" t="e">
        <f>'Основной ассортимент'!#REF!</f>
        <v>#REF!</v>
      </c>
      <c r="G122" s="6" t="e">
        <f>'Основной ассортимент'!#REF!</f>
        <v>#REF!</v>
      </c>
      <c r="H122" s="37" t="e">
        <f>'Основной ассортимент'!#REF!/1.1</f>
        <v>#REF!</v>
      </c>
      <c r="I122" s="37" t="e">
        <f>'Основной ассортимент'!#REF!/1.1</f>
        <v>#REF!</v>
      </c>
      <c r="J122" s="37" t="e">
        <f>'Основной ассортимент'!#REF!/1.1</f>
        <v>#REF!</v>
      </c>
      <c r="K122" s="8" t="s">
        <v>8</v>
      </c>
      <c r="L122" s="97" t="e">
        <f>'Основной ассортимент'!#REF!</f>
        <v>#REF!</v>
      </c>
    </row>
    <row r="123" spans="1:12" ht="11.45" customHeight="1" x14ac:dyDescent="0.2">
      <c r="A123" s="166" t="e">
        <f>'Основной ассортимент'!#REF!</f>
        <v>#REF!</v>
      </c>
      <c r="B123" s="168"/>
      <c r="C123" s="5" t="e">
        <f>'Основной ассортимент'!#REF!</f>
        <v>#REF!</v>
      </c>
      <c r="D123" s="6" t="e">
        <f>'Основной ассортимент'!#REF!</f>
        <v>#REF!</v>
      </c>
      <c r="E123" s="6" t="e">
        <f>'Основной ассортимент'!#REF!</f>
        <v>#REF!</v>
      </c>
      <c r="F123" s="6" t="e">
        <f>'Основной ассортимент'!#REF!</f>
        <v>#REF!</v>
      </c>
      <c r="G123" s="6" t="e">
        <f>'Основной ассортимент'!#REF!</f>
        <v>#REF!</v>
      </c>
      <c r="H123" s="37" t="e">
        <f>'Основной ассортимент'!#REF!/1.1</f>
        <v>#REF!</v>
      </c>
      <c r="I123" s="37" t="e">
        <f>'Основной ассортимент'!#REF!/1.1</f>
        <v>#REF!</v>
      </c>
      <c r="J123" s="37" t="e">
        <f>'Основной ассортимент'!#REF!/1.1</f>
        <v>#REF!</v>
      </c>
      <c r="K123" s="8" t="s">
        <v>8</v>
      </c>
      <c r="L123" s="97" t="e">
        <f>'Основной ассортимент'!#REF!</f>
        <v>#REF!</v>
      </c>
    </row>
    <row r="124" spans="1:12" ht="12" customHeight="1" x14ac:dyDescent="0.2">
      <c r="A124" s="166" t="e">
        <f>'Основной ассортимент'!#REF!</f>
        <v>#REF!</v>
      </c>
      <c r="B124" s="168"/>
      <c r="C124" s="5" t="e">
        <f>'Основной ассортимент'!#REF!</f>
        <v>#REF!</v>
      </c>
      <c r="D124" s="6" t="e">
        <f>'Основной ассортимент'!#REF!</f>
        <v>#REF!</v>
      </c>
      <c r="E124" s="6" t="e">
        <f>'Основной ассортимент'!#REF!</f>
        <v>#REF!</v>
      </c>
      <c r="F124" s="6" t="e">
        <f>'Основной ассортимент'!#REF!</f>
        <v>#REF!</v>
      </c>
      <c r="G124" s="6" t="e">
        <f>'Основной ассортимент'!#REF!</f>
        <v>#REF!</v>
      </c>
      <c r="H124" s="37" t="e">
        <f>'Основной ассортимент'!#REF!/1.1</f>
        <v>#REF!</v>
      </c>
      <c r="I124" s="37" t="e">
        <f>'Основной ассортимент'!#REF!/1.1</f>
        <v>#REF!</v>
      </c>
      <c r="J124" s="37" t="e">
        <f>'Основной ассортимент'!#REF!/1.1</f>
        <v>#REF!</v>
      </c>
      <c r="K124" s="8" t="s">
        <v>8</v>
      </c>
      <c r="L124" s="97" t="e">
        <f>'Основной ассортимент'!#REF!</f>
        <v>#REF!</v>
      </c>
    </row>
    <row r="125" spans="1:12" ht="11.45" customHeight="1" x14ac:dyDescent="0.2">
      <c r="A125" s="166" t="e">
        <f>'Основной ассортимент'!#REF!</f>
        <v>#REF!</v>
      </c>
      <c r="B125" s="168"/>
      <c r="C125" s="5" t="e">
        <f>'Основной ассортимент'!#REF!</f>
        <v>#REF!</v>
      </c>
      <c r="D125" s="6" t="e">
        <f>'Основной ассортимент'!#REF!</f>
        <v>#REF!</v>
      </c>
      <c r="E125" s="6" t="e">
        <f>'Основной ассортимент'!#REF!</f>
        <v>#REF!</v>
      </c>
      <c r="F125" s="6" t="e">
        <f>'Основной ассортимент'!#REF!</f>
        <v>#REF!</v>
      </c>
      <c r="G125" s="6" t="e">
        <f>'Основной ассортимент'!#REF!</f>
        <v>#REF!</v>
      </c>
      <c r="H125" s="37" t="e">
        <f>'Основной ассортимент'!#REF!/1.1</f>
        <v>#REF!</v>
      </c>
      <c r="I125" s="37" t="e">
        <f>'Основной ассортимент'!#REF!/1.1</f>
        <v>#REF!</v>
      </c>
      <c r="J125" s="37" t="e">
        <f>'Основной ассортимент'!#REF!/1.1</f>
        <v>#REF!</v>
      </c>
      <c r="K125" s="8" t="s">
        <v>8</v>
      </c>
      <c r="L125" s="97" t="e">
        <f>'Основной ассортимент'!#REF!</f>
        <v>#REF!</v>
      </c>
    </row>
    <row r="126" spans="1:12" s="62" customFormat="1" ht="16.899999999999999" customHeight="1" x14ac:dyDescent="0.2">
      <c r="A126" s="166" t="e">
        <f>'Основной ассортимент'!#REF!</f>
        <v>#REF!</v>
      </c>
      <c r="B126" s="168"/>
      <c r="C126" s="5" t="e">
        <f>'Основной ассортимент'!#REF!</f>
        <v>#REF!</v>
      </c>
      <c r="D126" s="6" t="e">
        <f>'Основной ассортимент'!#REF!</f>
        <v>#REF!</v>
      </c>
      <c r="E126" s="6" t="e">
        <f>'Основной ассортимент'!#REF!</f>
        <v>#REF!</v>
      </c>
      <c r="F126" s="6" t="e">
        <f>'Основной ассортимент'!#REF!</f>
        <v>#REF!</v>
      </c>
      <c r="G126" s="6" t="e">
        <f>'Основной ассортимент'!#REF!</f>
        <v>#REF!</v>
      </c>
      <c r="H126" s="37" t="e">
        <f>'Основной ассортимент'!#REF!/1.1</f>
        <v>#REF!</v>
      </c>
      <c r="I126" s="37" t="e">
        <f>'Основной ассортимент'!#REF!/1.1</f>
        <v>#REF!</v>
      </c>
      <c r="J126" s="37" t="e">
        <f>'Основной ассортимент'!#REF!/1.1</f>
        <v>#REF!</v>
      </c>
      <c r="K126" s="8" t="s">
        <v>8</v>
      </c>
      <c r="L126" s="97" t="e">
        <f>'Основной ассортимент'!#REF!</f>
        <v>#REF!</v>
      </c>
    </row>
    <row r="127" spans="1:12" s="62" customFormat="1" ht="11.45" customHeight="1" x14ac:dyDescent="0.2">
      <c r="A127" s="166" t="e">
        <f>'Основной ассортимент'!#REF!</f>
        <v>#REF!</v>
      </c>
      <c r="B127" s="168"/>
      <c r="C127" s="5" t="e">
        <f>'Основной ассортимент'!#REF!</f>
        <v>#REF!</v>
      </c>
      <c r="D127" s="6" t="e">
        <f>'Основной ассортимент'!#REF!</f>
        <v>#REF!</v>
      </c>
      <c r="E127" s="6" t="e">
        <f>'Основной ассортимент'!#REF!</f>
        <v>#REF!</v>
      </c>
      <c r="F127" s="6" t="e">
        <f>'Основной ассортимент'!#REF!</f>
        <v>#REF!</v>
      </c>
      <c r="G127" s="6" t="e">
        <f>'Основной ассортимент'!#REF!</f>
        <v>#REF!</v>
      </c>
      <c r="H127" s="37" t="e">
        <f>'Основной ассортимент'!#REF!/1.1</f>
        <v>#REF!</v>
      </c>
      <c r="I127" s="37" t="e">
        <f>'Основной ассортимент'!#REF!/1.1</f>
        <v>#REF!</v>
      </c>
      <c r="J127" s="37" t="e">
        <f>'Основной ассортимент'!#REF!/1.1</f>
        <v>#REF!</v>
      </c>
      <c r="K127" s="8" t="s">
        <v>8</v>
      </c>
      <c r="L127" s="97" t="e">
        <f>'Основной ассортимент'!#REF!</f>
        <v>#REF!</v>
      </c>
    </row>
    <row r="128" spans="1:12" s="62" customFormat="1" ht="16.149999999999999" customHeight="1" x14ac:dyDescent="0.2">
      <c r="A128" s="166" t="e">
        <f>'Основной ассортимент'!#REF!</f>
        <v>#REF!</v>
      </c>
      <c r="B128" s="168"/>
      <c r="C128" s="5" t="e">
        <f>'Основной ассортимент'!#REF!</f>
        <v>#REF!</v>
      </c>
      <c r="D128" s="6" t="e">
        <f>'Основной ассортимент'!#REF!</f>
        <v>#REF!</v>
      </c>
      <c r="E128" s="6" t="e">
        <f>'Основной ассортимент'!#REF!</f>
        <v>#REF!</v>
      </c>
      <c r="F128" s="6" t="e">
        <f>'Основной ассортимент'!#REF!</f>
        <v>#REF!</v>
      </c>
      <c r="G128" s="6" t="e">
        <f>'Основной ассортимент'!#REF!</f>
        <v>#REF!</v>
      </c>
      <c r="H128" s="37" t="e">
        <f>'Основной ассортимент'!#REF!/1.1</f>
        <v>#REF!</v>
      </c>
      <c r="I128" s="37" t="e">
        <f>'Основной ассортимент'!#REF!/1.1</f>
        <v>#REF!</v>
      </c>
      <c r="J128" s="37" t="e">
        <f>'Основной ассортимент'!#REF!/1.1</f>
        <v>#REF!</v>
      </c>
      <c r="K128" s="8" t="s">
        <v>8</v>
      </c>
      <c r="L128" s="97" t="e">
        <f>'Основной ассортимент'!#REF!</f>
        <v>#REF!</v>
      </c>
    </row>
    <row r="129" spans="1:12" s="62" customFormat="1" ht="13.35" customHeight="1" x14ac:dyDescent="0.2">
      <c r="A129" s="166" t="e">
        <f>'Основной ассортимент'!#REF!</f>
        <v>#REF!</v>
      </c>
      <c r="B129" s="168"/>
      <c r="C129" s="5" t="e">
        <f>'Основной ассортимент'!#REF!</f>
        <v>#REF!</v>
      </c>
      <c r="D129" s="6" t="e">
        <f>'Основной ассортимент'!#REF!</f>
        <v>#REF!</v>
      </c>
      <c r="E129" s="6" t="e">
        <f>'Основной ассортимент'!#REF!</f>
        <v>#REF!</v>
      </c>
      <c r="F129" s="6" t="e">
        <f>'Основной ассортимент'!#REF!</f>
        <v>#REF!</v>
      </c>
      <c r="G129" s="6" t="e">
        <f>'Основной ассортимент'!#REF!</f>
        <v>#REF!</v>
      </c>
      <c r="H129" s="37" t="e">
        <f>'Основной ассортимент'!#REF!/1.1</f>
        <v>#REF!</v>
      </c>
      <c r="I129" s="37" t="e">
        <f>'Основной ассортимент'!#REF!/1.1</f>
        <v>#REF!</v>
      </c>
      <c r="J129" s="37" t="e">
        <f>'Основной ассортимент'!#REF!/1.1</f>
        <v>#REF!</v>
      </c>
      <c r="K129" s="8" t="s">
        <v>8</v>
      </c>
      <c r="L129" s="97" t="e">
        <f>'Основной ассортимент'!#REF!</f>
        <v>#REF!</v>
      </c>
    </row>
    <row r="130" spans="1:12" s="62" customFormat="1" ht="14.1" customHeight="1" x14ac:dyDescent="0.2">
      <c r="A130" s="166" t="e">
        <f>'Основной ассортимент'!#REF!</f>
        <v>#REF!</v>
      </c>
      <c r="B130" s="168"/>
      <c r="C130" s="5" t="e">
        <f>'Основной ассортимент'!#REF!</f>
        <v>#REF!</v>
      </c>
      <c r="D130" s="6" t="e">
        <f>'Основной ассортимент'!#REF!</f>
        <v>#REF!</v>
      </c>
      <c r="E130" s="6" t="e">
        <f>'Основной ассортимент'!#REF!</f>
        <v>#REF!</v>
      </c>
      <c r="F130" s="6" t="e">
        <f>'Основной ассортимент'!#REF!</f>
        <v>#REF!</v>
      </c>
      <c r="G130" s="6" t="e">
        <f>'Основной ассортимент'!#REF!</f>
        <v>#REF!</v>
      </c>
      <c r="H130" s="37" t="e">
        <f>'Основной ассортимент'!#REF!/1.1</f>
        <v>#REF!</v>
      </c>
      <c r="I130" s="37" t="e">
        <f>'Основной ассортимент'!#REF!/1.1</f>
        <v>#REF!</v>
      </c>
      <c r="J130" s="37" t="e">
        <f>'Основной ассортимент'!#REF!/1.1</f>
        <v>#REF!</v>
      </c>
      <c r="K130" s="8" t="s">
        <v>8</v>
      </c>
      <c r="L130" s="97" t="e">
        <f>'Основной ассортимент'!#REF!</f>
        <v>#REF!</v>
      </c>
    </row>
    <row r="131" spans="1:12" ht="14.1" customHeight="1" x14ac:dyDescent="0.2">
      <c r="A131" s="183" t="s">
        <v>239</v>
      </c>
      <c r="B131" s="184"/>
      <c r="C131" s="184"/>
      <c r="D131" s="184"/>
      <c r="E131" s="184"/>
      <c r="F131" s="184"/>
      <c r="G131" s="184"/>
      <c r="H131" s="184"/>
      <c r="I131" s="184"/>
      <c r="J131" s="184"/>
      <c r="K131" s="185"/>
      <c r="L131" s="98"/>
    </row>
    <row r="132" spans="1:12" ht="14.1" customHeight="1" x14ac:dyDescent="0.2">
      <c r="A132" s="174" t="e">
        <f>'Основной ассортимент'!#REF!</f>
        <v>#REF!</v>
      </c>
      <c r="B132" s="156"/>
      <c r="C132" s="5" t="e">
        <f>'Основной ассортимент'!#REF!</f>
        <v>#REF!</v>
      </c>
      <c r="D132" s="6" t="e">
        <f>'Основной ассортимент'!#REF!</f>
        <v>#REF!</v>
      </c>
      <c r="E132" s="6" t="e">
        <f>'Основной ассортимент'!#REF!</f>
        <v>#REF!</v>
      </c>
      <c r="F132" s="6" t="e">
        <f>'Основной ассортимент'!#REF!</f>
        <v>#REF!</v>
      </c>
      <c r="G132" s="6" t="e">
        <f>'Основной ассортимент'!#REF!</f>
        <v>#REF!</v>
      </c>
      <c r="H132" s="37" t="e">
        <f>'Основной ассортимент'!#REF!/1.1</f>
        <v>#REF!</v>
      </c>
      <c r="I132" s="37" t="e">
        <f>'Основной ассортимент'!#REF!/1.1</f>
        <v>#REF!</v>
      </c>
      <c r="J132" s="37" t="e">
        <f>'Основной ассортимент'!#REF!/1.1</f>
        <v>#REF!</v>
      </c>
      <c r="K132" s="8" t="s">
        <v>8</v>
      </c>
      <c r="L132" s="97" t="e">
        <f>'Основной ассортимент'!#REF!</f>
        <v>#REF!</v>
      </c>
    </row>
    <row r="133" spans="1:12" ht="16.350000000000001" customHeight="1" x14ac:dyDescent="0.2">
      <c r="A133" s="183" t="s">
        <v>407</v>
      </c>
      <c r="B133" s="184"/>
      <c r="C133" s="184"/>
      <c r="D133" s="184"/>
      <c r="E133" s="184"/>
      <c r="F133" s="184"/>
      <c r="G133" s="184"/>
      <c r="H133" s="184"/>
      <c r="I133" s="184"/>
      <c r="J133" s="184"/>
      <c r="K133" s="185"/>
      <c r="L133" s="98"/>
    </row>
    <row r="134" spans="1:12" ht="16.350000000000001" customHeight="1" x14ac:dyDescent="0.2">
      <c r="A134" s="208" t="s">
        <v>417</v>
      </c>
      <c r="B134" s="209"/>
      <c r="C134" s="209"/>
      <c r="D134" s="209"/>
      <c r="E134" s="209"/>
      <c r="F134" s="209"/>
      <c r="G134" s="209"/>
      <c r="H134" s="209"/>
      <c r="I134" s="209"/>
      <c r="J134" s="209"/>
      <c r="K134" s="210"/>
      <c r="L134" s="101"/>
    </row>
    <row r="135" spans="1:12" ht="14.45" customHeight="1" x14ac:dyDescent="0.2">
      <c r="A135" s="166" t="e">
        <f>'Основной ассортимент'!#REF!</f>
        <v>#REF!</v>
      </c>
      <c r="B135" s="167"/>
      <c r="C135" s="5" t="e">
        <f>'Основной ассортимент'!#REF!</f>
        <v>#REF!</v>
      </c>
      <c r="D135" s="6" t="e">
        <f>'Основной ассортимент'!#REF!</f>
        <v>#REF!</v>
      </c>
      <c r="E135" s="6" t="e">
        <f>'Основной ассортимент'!#REF!</f>
        <v>#REF!</v>
      </c>
      <c r="F135" s="6" t="e">
        <f>'Основной ассортимент'!#REF!</f>
        <v>#REF!</v>
      </c>
      <c r="G135" s="6" t="e">
        <f>'Основной ассортимент'!#REF!</f>
        <v>#REF!</v>
      </c>
      <c r="H135" s="71" t="e">
        <f t="shared" ref="H135:J146" si="0">H92</f>
        <v>#REF!</v>
      </c>
      <c r="I135" s="71" t="e">
        <f t="shared" si="0"/>
        <v>#REF!</v>
      </c>
      <c r="J135" s="71" t="e">
        <f t="shared" si="0"/>
        <v>#REF!</v>
      </c>
      <c r="K135" s="15" t="s">
        <v>8</v>
      </c>
      <c r="L135" s="97" t="e">
        <f>'Основной ассортимент'!#REF!</f>
        <v>#REF!</v>
      </c>
    </row>
    <row r="136" spans="1:12" ht="14.45" customHeight="1" x14ac:dyDescent="0.2">
      <c r="A136" s="179" t="e">
        <f>'Основной ассортимент'!#REF!</f>
        <v>#REF!</v>
      </c>
      <c r="B136" s="173"/>
      <c r="C136" s="5" t="e">
        <f>'Основной ассортимент'!#REF!</f>
        <v>#REF!</v>
      </c>
      <c r="D136" s="6" t="e">
        <f>'Основной ассортимент'!#REF!</f>
        <v>#REF!</v>
      </c>
      <c r="E136" s="6" t="e">
        <f>'Основной ассортимент'!#REF!</f>
        <v>#REF!</v>
      </c>
      <c r="F136" s="6" t="e">
        <f>'Основной ассортимент'!#REF!</f>
        <v>#REF!</v>
      </c>
      <c r="G136" s="6" t="e">
        <f>'Основной ассортимент'!#REF!</f>
        <v>#REF!</v>
      </c>
      <c r="H136" s="37" t="e">
        <f t="shared" si="0"/>
        <v>#REF!</v>
      </c>
      <c r="I136" s="37" t="e">
        <f t="shared" si="0"/>
        <v>#REF!</v>
      </c>
      <c r="J136" s="37" t="e">
        <f t="shared" si="0"/>
        <v>#REF!</v>
      </c>
      <c r="K136" s="8" t="s">
        <v>8</v>
      </c>
      <c r="L136" s="97" t="e">
        <f>'Основной ассортимент'!#REF!</f>
        <v>#REF!</v>
      </c>
    </row>
    <row r="137" spans="1:12" ht="14.45" customHeight="1" x14ac:dyDescent="0.2">
      <c r="A137" s="179" t="e">
        <f>'Основной ассортимент'!#REF!</f>
        <v>#REF!</v>
      </c>
      <c r="B137" s="173"/>
      <c r="C137" s="5" t="e">
        <f>'Основной ассортимент'!#REF!</f>
        <v>#REF!</v>
      </c>
      <c r="D137" s="6" t="e">
        <f>'Основной ассортимент'!#REF!</f>
        <v>#REF!</v>
      </c>
      <c r="E137" s="6" t="e">
        <f>'Основной ассортимент'!#REF!</f>
        <v>#REF!</v>
      </c>
      <c r="F137" s="6" t="e">
        <f>'Основной ассортимент'!#REF!</f>
        <v>#REF!</v>
      </c>
      <c r="G137" s="6" t="e">
        <f>'Основной ассортимент'!#REF!</f>
        <v>#REF!</v>
      </c>
      <c r="H137" s="37" t="e">
        <f t="shared" si="0"/>
        <v>#REF!</v>
      </c>
      <c r="I137" s="37" t="e">
        <f t="shared" si="0"/>
        <v>#REF!</v>
      </c>
      <c r="J137" s="37" t="e">
        <f t="shared" si="0"/>
        <v>#REF!</v>
      </c>
      <c r="K137" s="15" t="s">
        <v>8</v>
      </c>
      <c r="L137" s="97" t="e">
        <f>'Основной ассортимент'!#REF!</f>
        <v>#REF!</v>
      </c>
    </row>
    <row r="138" spans="1:12" ht="13.9" customHeight="1" x14ac:dyDescent="0.2">
      <c r="A138" s="179" t="e">
        <f>'Основной ассортимент'!#REF!</f>
        <v>#REF!</v>
      </c>
      <c r="B138" s="173"/>
      <c r="C138" s="5" t="e">
        <f>'Основной ассортимент'!#REF!</f>
        <v>#REF!</v>
      </c>
      <c r="D138" s="6" t="e">
        <f>'Основной ассортимент'!#REF!</f>
        <v>#REF!</v>
      </c>
      <c r="E138" s="6" t="e">
        <f>'Основной ассортимент'!#REF!</f>
        <v>#REF!</v>
      </c>
      <c r="F138" s="6" t="e">
        <f>'Основной ассортимент'!#REF!</f>
        <v>#REF!</v>
      </c>
      <c r="G138" s="6" t="e">
        <f>'Основной ассортимент'!#REF!</f>
        <v>#REF!</v>
      </c>
      <c r="H138" s="37" t="e">
        <f t="shared" si="0"/>
        <v>#REF!</v>
      </c>
      <c r="I138" s="37" t="e">
        <f t="shared" si="0"/>
        <v>#REF!</v>
      </c>
      <c r="J138" s="37" t="e">
        <f t="shared" si="0"/>
        <v>#REF!</v>
      </c>
      <c r="K138" s="15" t="s">
        <v>8</v>
      </c>
      <c r="L138" s="97" t="e">
        <f>'Основной ассортимент'!#REF!</f>
        <v>#REF!</v>
      </c>
    </row>
    <row r="139" spans="1:12" ht="13.9" customHeight="1" x14ac:dyDescent="0.2">
      <c r="A139" s="174" t="e">
        <f>'Основной ассортимент'!#REF!</f>
        <v>#REF!</v>
      </c>
      <c r="B139" s="156"/>
      <c r="C139" s="5" t="e">
        <f>'Основной ассортимент'!#REF!</f>
        <v>#REF!</v>
      </c>
      <c r="D139" s="6" t="e">
        <f>'Основной ассортимент'!#REF!</f>
        <v>#REF!</v>
      </c>
      <c r="E139" s="6" t="e">
        <f>'Основной ассортимент'!#REF!</f>
        <v>#REF!</v>
      </c>
      <c r="F139" s="6" t="e">
        <f>'Основной ассортимент'!#REF!</f>
        <v>#REF!</v>
      </c>
      <c r="G139" s="6" t="e">
        <f>'Основной ассортимент'!#REF!</f>
        <v>#REF!</v>
      </c>
      <c r="H139" s="37" t="e">
        <f t="shared" si="0"/>
        <v>#REF!</v>
      </c>
      <c r="I139" s="37" t="e">
        <f t="shared" si="0"/>
        <v>#REF!</v>
      </c>
      <c r="J139" s="37" t="e">
        <f t="shared" si="0"/>
        <v>#REF!</v>
      </c>
      <c r="K139" s="15" t="s">
        <v>8</v>
      </c>
      <c r="L139" s="97" t="e">
        <f>'Основной ассортимент'!#REF!</f>
        <v>#REF!</v>
      </c>
    </row>
    <row r="140" spans="1:12" ht="21.6" customHeight="1" x14ac:dyDescent="0.2">
      <c r="A140" s="174" t="e">
        <f>'Основной ассортимент'!#REF!</f>
        <v>#REF!</v>
      </c>
      <c r="B140" s="156"/>
      <c r="C140" s="5" t="e">
        <f>'Основной ассортимент'!#REF!</f>
        <v>#REF!</v>
      </c>
      <c r="D140" s="6" t="e">
        <f>'Основной ассортимент'!#REF!</f>
        <v>#REF!</v>
      </c>
      <c r="E140" s="6" t="e">
        <f>'Основной ассортимент'!#REF!</f>
        <v>#REF!</v>
      </c>
      <c r="F140" s="6" t="e">
        <f>'Основной ассортимент'!#REF!</f>
        <v>#REF!</v>
      </c>
      <c r="G140" s="6" t="e">
        <f>'Основной ассортимент'!#REF!</f>
        <v>#REF!</v>
      </c>
      <c r="H140" s="37" t="e">
        <f t="shared" si="0"/>
        <v>#REF!</v>
      </c>
      <c r="I140" s="37" t="e">
        <f t="shared" si="0"/>
        <v>#REF!</v>
      </c>
      <c r="J140" s="37" t="e">
        <f t="shared" si="0"/>
        <v>#REF!</v>
      </c>
      <c r="K140" s="8" t="s">
        <v>8</v>
      </c>
      <c r="L140" s="97" t="e">
        <f>'Основной ассортимент'!#REF!</f>
        <v>#REF!</v>
      </c>
    </row>
    <row r="141" spans="1:12" ht="13.9" customHeight="1" x14ac:dyDescent="0.2">
      <c r="A141" s="156" t="e">
        <f>'Основной ассортимент'!#REF!</f>
        <v>#REF!</v>
      </c>
      <c r="B141" s="156"/>
      <c r="C141" s="5" t="e">
        <f>'Основной ассортимент'!#REF!</f>
        <v>#REF!</v>
      </c>
      <c r="D141" s="6" t="e">
        <f>'Основной ассортимент'!#REF!</f>
        <v>#REF!</v>
      </c>
      <c r="E141" s="6" t="e">
        <f>'Основной ассортимент'!#REF!</f>
        <v>#REF!</v>
      </c>
      <c r="F141" s="6" t="e">
        <f>'Основной ассортимент'!#REF!</f>
        <v>#REF!</v>
      </c>
      <c r="G141" s="6" t="e">
        <f>'Основной ассортимент'!#REF!</f>
        <v>#REF!</v>
      </c>
      <c r="H141" s="37" t="e">
        <f t="shared" si="0"/>
        <v>#REF!</v>
      </c>
      <c r="I141" s="37" t="e">
        <f t="shared" si="0"/>
        <v>#REF!</v>
      </c>
      <c r="J141" s="37" t="e">
        <f t="shared" si="0"/>
        <v>#REF!</v>
      </c>
      <c r="K141" s="8" t="s">
        <v>8</v>
      </c>
      <c r="L141" s="97" t="e">
        <f>'Основной ассортимент'!#REF!</f>
        <v>#REF!</v>
      </c>
    </row>
    <row r="142" spans="1:12" ht="13.9" customHeight="1" x14ac:dyDescent="0.2">
      <c r="A142" s="156" t="e">
        <f>'Основной ассортимент'!#REF!</f>
        <v>#REF!</v>
      </c>
      <c r="B142" s="156"/>
      <c r="C142" s="5" t="e">
        <f>'Основной ассортимент'!#REF!</f>
        <v>#REF!</v>
      </c>
      <c r="D142" s="6" t="e">
        <f>'Основной ассортимент'!#REF!</f>
        <v>#REF!</v>
      </c>
      <c r="E142" s="6" t="e">
        <f>'Основной ассортимент'!#REF!</f>
        <v>#REF!</v>
      </c>
      <c r="F142" s="6" t="e">
        <f>'Основной ассортимент'!#REF!</f>
        <v>#REF!</v>
      </c>
      <c r="G142" s="6" t="e">
        <f>'Основной ассортимент'!#REF!</f>
        <v>#REF!</v>
      </c>
      <c r="H142" s="37" t="e">
        <f t="shared" si="0"/>
        <v>#REF!</v>
      </c>
      <c r="I142" s="37" t="e">
        <f t="shared" si="0"/>
        <v>#REF!</v>
      </c>
      <c r="J142" s="37" t="e">
        <f t="shared" si="0"/>
        <v>#REF!</v>
      </c>
      <c r="K142" s="8" t="s">
        <v>8</v>
      </c>
      <c r="L142" s="97" t="e">
        <f>'Основной ассортимент'!#REF!</f>
        <v>#REF!</v>
      </c>
    </row>
    <row r="143" spans="1:12" ht="15.6" customHeight="1" x14ac:dyDescent="0.2">
      <c r="A143" s="174" t="e">
        <f>'Основной ассортимент'!#REF!</f>
        <v>#REF!</v>
      </c>
      <c r="B143" s="156"/>
      <c r="C143" s="5" t="e">
        <f>'Основной ассортимент'!#REF!</f>
        <v>#REF!</v>
      </c>
      <c r="D143" s="6" t="e">
        <f>'Основной ассортимент'!#REF!</f>
        <v>#REF!</v>
      </c>
      <c r="E143" s="6" t="e">
        <f>'Основной ассортимент'!#REF!</f>
        <v>#REF!</v>
      </c>
      <c r="F143" s="6" t="e">
        <f>'Основной ассортимент'!#REF!</f>
        <v>#REF!</v>
      </c>
      <c r="G143" s="6" t="e">
        <f>'Основной ассортимент'!#REF!</f>
        <v>#REF!</v>
      </c>
      <c r="H143" s="37" t="e">
        <f t="shared" si="0"/>
        <v>#REF!</v>
      </c>
      <c r="I143" s="37" t="e">
        <f t="shared" si="0"/>
        <v>#REF!</v>
      </c>
      <c r="J143" s="37" t="e">
        <f t="shared" si="0"/>
        <v>#REF!</v>
      </c>
      <c r="K143" s="8" t="s">
        <v>8</v>
      </c>
      <c r="L143" s="97" t="e">
        <f>'Основной ассортимент'!#REF!</f>
        <v>#REF!</v>
      </c>
    </row>
    <row r="144" spans="1:12" ht="14.45" customHeight="1" x14ac:dyDescent="0.2">
      <c r="A144" s="174" t="e">
        <f>'Основной ассортимент'!#REF!</f>
        <v>#REF!</v>
      </c>
      <c r="B144" s="156"/>
      <c r="C144" s="5" t="e">
        <f>'Основной ассортимент'!#REF!</f>
        <v>#REF!</v>
      </c>
      <c r="D144" s="6" t="e">
        <f>'Основной ассортимент'!#REF!</f>
        <v>#REF!</v>
      </c>
      <c r="E144" s="6" t="e">
        <f>'Основной ассортимент'!#REF!</f>
        <v>#REF!</v>
      </c>
      <c r="F144" s="6" t="e">
        <f>'Основной ассортимент'!#REF!</f>
        <v>#REF!</v>
      </c>
      <c r="G144" s="6" t="e">
        <f>'Основной ассортимент'!#REF!</f>
        <v>#REF!</v>
      </c>
      <c r="H144" s="37" t="e">
        <f t="shared" si="0"/>
        <v>#REF!</v>
      </c>
      <c r="I144" s="37" t="e">
        <f t="shared" si="0"/>
        <v>#REF!</v>
      </c>
      <c r="J144" s="37" t="e">
        <f t="shared" si="0"/>
        <v>#REF!</v>
      </c>
      <c r="K144" s="8" t="s">
        <v>8</v>
      </c>
      <c r="L144" s="97" t="e">
        <f>'Основной ассортимент'!#REF!</f>
        <v>#REF!</v>
      </c>
    </row>
    <row r="145" spans="1:12" ht="14.45" customHeight="1" x14ac:dyDescent="0.2">
      <c r="A145" s="175" t="e">
        <f>'Основной ассортимент'!#REF!</f>
        <v>#REF!</v>
      </c>
      <c r="B145" s="176"/>
      <c r="C145" s="22" t="e">
        <f>'Основной ассортимент'!#REF!</f>
        <v>#REF!</v>
      </c>
      <c r="D145" s="23" t="e">
        <f>'Основной ассортимент'!#REF!</f>
        <v>#REF!</v>
      </c>
      <c r="E145" s="23" t="e">
        <f>'Основной ассортимент'!#REF!</f>
        <v>#REF!</v>
      </c>
      <c r="F145" s="23" t="e">
        <f>'Основной ассортимент'!#REF!</f>
        <v>#REF!</v>
      </c>
      <c r="G145" s="6" t="e">
        <f>'Основной ассортимент'!#REF!</f>
        <v>#REF!</v>
      </c>
      <c r="H145" s="37" t="e">
        <f t="shared" si="0"/>
        <v>#REF!</v>
      </c>
      <c r="I145" s="37" t="e">
        <f t="shared" si="0"/>
        <v>#REF!</v>
      </c>
      <c r="J145" s="37" t="e">
        <f t="shared" si="0"/>
        <v>#REF!</v>
      </c>
      <c r="K145" s="25" t="s">
        <v>8</v>
      </c>
      <c r="L145" s="97" t="e">
        <f>'Основной ассортимент'!#REF!</f>
        <v>#REF!</v>
      </c>
    </row>
    <row r="146" spans="1:12" ht="14.45" customHeight="1" x14ac:dyDescent="0.2">
      <c r="A146" s="175" t="e">
        <f>'Основной ассортимент'!#REF!</f>
        <v>#REF!</v>
      </c>
      <c r="B146" s="176"/>
      <c r="C146" s="22" t="e">
        <f>'Основной ассортимент'!#REF!</f>
        <v>#REF!</v>
      </c>
      <c r="D146" s="23" t="e">
        <f>'Основной ассортимент'!#REF!</f>
        <v>#REF!</v>
      </c>
      <c r="E146" s="23" t="e">
        <f>'Основной ассортимент'!#REF!</f>
        <v>#REF!</v>
      </c>
      <c r="F146" s="23" t="e">
        <f>'Основной ассортимент'!#REF!</f>
        <v>#REF!</v>
      </c>
      <c r="G146" s="6" t="e">
        <f>'Основной ассортимент'!#REF!</f>
        <v>#REF!</v>
      </c>
      <c r="H146" s="37" t="e">
        <f t="shared" si="0"/>
        <v>#REF!</v>
      </c>
      <c r="I146" s="37" t="e">
        <f t="shared" si="0"/>
        <v>#REF!</v>
      </c>
      <c r="J146" s="37" t="e">
        <f t="shared" si="0"/>
        <v>#REF!</v>
      </c>
      <c r="K146" s="25" t="s">
        <v>8</v>
      </c>
      <c r="L146" s="97" t="e">
        <f>'Основной ассортимент'!#REF!</f>
        <v>#REF!</v>
      </c>
    </row>
    <row r="147" spans="1:12" ht="14.45" customHeight="1" x14ac:dyDescent="0.2">
      <c r="A147" s="208" t="s">
        <v>418</v>
      </c>
      <c r="B147" s="209"/>
      <c r="C147" s="209"/>
      <c r="D147" s="209"/>
      <c r="E147" s="209"/>
      <c r="F147" s="209"/>
      <c r="G147" s="209"/>
      <c r="H147" s="209"/>
      <c r="I147" s="209"/>
      <c r="J147" s="209"/>
      <c r="K147" s="210"/>
      <c r="L147" s="101"/>
    </row>
    <row r="148" spans="1:12" ht="14.45" customHeight="1" x14ac:dyDescent="0.2">
      <c r="A148" s="214" t="s">
        <v>486</v>
      </c>
      <c r="B148" s="215"/>
      <c r="C148" s="215"/>
      <c r="D148" s="215"/>
      <c r="E148" s="215"/>
      <c r="F148" s="215"/>
      <c r="G148" s="215"/>
      <c r="H148" s="215"/>
      <c r="I148" s="215"/>
      <c r="J148" s="215"/>
      <c r="K148" s="216"/>
      <c r="L148" s="101"/>
    </row>
    <row r="149" spans="1:12" ht="17.45" customHeight="1" x14ac:dyDescent="0.2">
      <c r="A149" s="166" t="e">
        <f>'Основной ассортимент'!#REF!</f>
        <v>#REF!</v>
      </c>
      <c r="B149" s="168"/>
      <c r="C149" s="5" t="e">
        <f>'Основной ассортимент'!#REF!</f>
        <v>#REF!</v>
      </c>
      <c r="D149" s="6" t="e">
        <f>'Основной ассортимент'!#REF!</f>
        <v>#REF!</v>
      </c>
      <c r="E149" s="6" t="e">
        <f>'Основной ассортимент'!#REF!</f>
        <v>#REF!</v>
      </c>
      <c r="F149" s="6" t="e">
        <f>'Основной ассортимент'!#REF!</f>
        <v>#REF!</v>
      </c>
      <c r="G149" s="6" t="e">
        <f>'Основной ассортимент'!#REF!</f>
        <v>#REF!</v>
      </c>
      <c r="H149" s="37" t="e">
        <f>'Основной ассортимент'!#REF!/1.1</f>
        <v>#REF!</v>
      </c>
      <c r="I149" s="37" t="e">
        <f>'Основной ассортимент'!#REF!/1.1</f>
        <v>#REF!</v>
      </c>
      <c r="J149" s="37" t="e">
        <f>'Основной ассортимент'!#REF!/1.1</f>
        <v>#REF!</v>
      </c>
      <c r="K149" s="15" t="s">
        <v>8</v>
      </c>
      <c r="L149" s="97" t="e">
        <f>'Основной ассортимент'!#REF!</f>
        <v>#REF!</v>
      </c>
    </row>
    <row r="150" spans="1:12" ht="14.45" customHeight="1" x14ac:dyDescent="0.2">
      <c r="A150" s="166" t="e">
        <f>'Основной ассортимент'!#REF!</f>
        <v>#REF!</v>
      </c>
      <c r="B150" s="168"/>
      <c r="C150" s="5" t="e">
        <f>'Основной ассортимент'!#REF!</f>
        <v>#REF!</v>
      </c>
      <c r="D150" s="6" t="e">
        <f>'Основной ассортимент'!#REF!</f>
        <v>#REF!</v>
      </c>
      <c r="E150" s="6" t="e">
        <f>'Основной ассортимент'!#REF!</f>
        <v>#REF!</v>
      </c>
      <c r="F150" s="6" t="e">
        <f>'Основной ассортимент'!#REF!</f>
        <v>#REF!</v>
      </c>
      <c r="G150" s="6" t="e">
        <f>'Основной ассортимент'!#REF!</f>
        <v>#REF!</v>
      </c>
      <c r="H150" s="37" t="e">
        <f>'Основной ассортимент'!#REF!/1.1</f>
        <v>#REF!</v>
      </c>
      <c r="I150" s="37" t="e">
        <f>'Основной ассортимент'!#REF!/1.1</f>
        <v>#REF!</v>
      </c>
      <c r="J150" s="37" t="e">
        <f>'Основной ассортимент'!#REF!/1.1</f>
        <v>#REF!</v>
      </c>
      <c r="K150" s="15" t="s">
        <v>8</v>
      </c>
      <c r="L150" s="97" t="e">
        <f>'Основной ассортимент'!#REF!</f>
        <v>#REF!</v>
      </c>
    </row>
    <row r="151" spans="1:12" ht="23.45" customHeight="1" x14ac:dyDescent="0.2">
      <c r="A151" s="166" t="e">
        <f>'Основной ассортимент'!#REF!</f>
        <v>#REF!</v>
      </c>
      <c r="B151" s="168"/>
      <c r="C151" s="5" t="e">
        <f>'Основной ассортимент'!#REF!</f>
        <v>#REF!</v>
      </c>
      <c r="D151" s="6" t="e">
        <f>'Основной ассортимент'!#REF!</f>
        <v>#REF!</v>
      </c>
      <c r="E151" s="6" t="e">
        <f>'Основной ассортимент'!#REF!</f>
        <v>#REF!</v>
      </c>
      <c r="F151" s="6" t="e">
        <f>'Основной ассортимент'!#REF!</f>
        <v>#REF!</v>
      </c>
      <c r="G151" s="6" t="e">
        <f>'Основной ассортимент'!#REF!</f>
        <v>#REF!</v>
      </c>
      <c r="H151" s="37" t="e">
        <f>'Основной ассортимент'!#REF!/1.1</f>
        <v>#REF!</v>
      </c>
      <c r="I151" s="37" t="e">
        <f>'Основной ассортимент'!#REF!/1.1</f>
        <v>#REF!</v>
      </c>
      <c r="J151" s="37" t="e">
        <f>'Основной ассортимент'!#REF!/1.1</f>
        <v>#REF!</v>
      </c>
      <c r="K151" s="8" t="s">
        <v>15</v>
      </c>
      <c r="L151" s="97" t="e">
        <f>'Основной ассортимент'!#REF!</f>
        <v>#REF!</v>
      </c>
    </row>
    <row r="152" spans="1:12" ht="22.15" customHeight="1" x14ac:dyDescent="0.2">
      <c r="A152" s="166" t="e">
        <f>'Основной ассортимент'!#REF!</f>
        <v>#REF!</v>
      </c>
      <c r="B152" s="168"/>
      <c r="C152" s="5" t="e">
        <f>'Основной ассортимент'!#REF!</f>
        <v>#REF!</v>
      </c>
      <c r="D152" s="6" t="e">
        <f>'Основной ассортимент'!#REF!</f>
        <v>#REF!</v>
      </c>
      <c r="E152" s="6" t="e">
        <f>'Основной ассортимент'!#REF!</f>
        <v>#REF!</v>
      </c>
      <c r="F152" s="6" t="e">
        <f>'Основной ассортимент'!#REF!</f>
        <v>#REF!</v>
      </c>
      <c r="G152" s="6" t="e">
        <f>'Основной ассортимент'!#REF!</f>
        <v>#REF!</v>
      </c>
      <c r="H152" s="37" t="e">
        <f>'Основной ассортимент'!#REF!/1.1</f>
        <v>#REF!</v>
      </c>
      <c r="I152" s="37" t="e">
        <f>'Основной ассортимент'!#REF!/1.1</f>
        <v>#REF!</v>
      </c>
      <c r="J152" s="37" t="e">
        <f>'Основной ассортимент'!#REF!/1.1</f>
        <v>#REF!</v>
      </c>
      <c r="K152" s="15" t="s">
        <v>368</v>
      </c>
      <c r="L152" s="97" t="e">
        <f>'Основной ассортимент'!#REF!</f>
        <v>#REF!</v>
      </c>
    </row>
    <row r="153" spans="1:12" ht="14.45" customHeight="1" x14ac:dyDescent="0.2">
      <c r="A153" s="166" t="e">
        <f>'Основной ассортимент'!#REF!</f>
        <v>#REF!</v>
      </c>
      <c r="B153" s="168"/>
      <c r="C153" s="5" t="e">
        <f>'Основной ассортимент'!#REF!</f>
        <v>#REF!</v>
      </c>
      <c r="D153" s="6" t="e">
        <f>'Основной ассортимент'!#REF!</f>
        <v>#REF!</v>
      </c>
      <c r="E153" s="6" t="e">
        <f>'Основной ассортимент'!#REF!</f>
        <v>#REF!</v>
      </c>
      <c r="F153" s="6" t="e">
        <f>'Основной ассортимент'!#REF!</f>
        <v>#REF!</v>
      </c>
      <c r="G153" s="6" t="e">
        <f>'Основной ассортимент'!#REF!</f>
        <v>#REF!</v>
      </c>
      <c r="H153" s="37" t="e">
        <f>'Основной ассортимент'!#REF!/1.1</f>
        <v>#REF!</v>
      </c>
      <c r="I153" s="37" t="e">
        <f>'Основной ассортимент'!#REF!/1.1</f>
        <v>#REF!</v>
      </c>
      <c r="J153" s="37" t="e">
        <f>'Основной ассортимент'!#REF!/1.1</f>
        <v>#REF!</v>
      </c>
      <c r="K153" s="15" t="s">
        <v>8</v>
      </c>
      <c r="L153" s="97" t="e">
        <f>'Основной ассортимент'!#REF!</f>
        <v>#REF!</v>
      </c>
    </row>
    <row r="154" spans="1:12" ht="13.9" customHeight="1" x14ac:dyDescent="0.2">
      <c r="A154" s="214" t="e">
        <f>'Основной ассортимент'!#REF!</f>
        <v>#REF!</v>
      </c>
      <c r="B154" s="215"/>
      <c r="C154" s="215" t="e">
        <f>'Основной ассортимент'!#REF!</f>
        <v>#REF!</v>
      </c>
      <c r="D154" s="215" t="e">
        <f>'Основной ассортимент'!#REF!</f>
        <v>#REF!</v>
      </c>
      <c r="E154" s="215" t="e">
        <f>'Основной ассортимент'!#REF!</f>
        <v>#REF!</v>
      </c>
      <c r="F154" s="215" t="e">
        <f>'Основной ассортимент'!#REF!</f>
        <v>#REF!</v>
      </c>
      <c r="G154" s="215" t="e">
        <f>'Основной ассортимент'!#REF!</f>
        <v>#REF!</v>
      </c>
      <c r="H154" s="215" t="e">
        <f>'Основной ассортимент'!#REF!/1.13</f>
        <v>#REF!</v>
      </c>
      <c r="I154" s="215" t="e">
        <f>'Основной ассортимент'!#REF!/1.13</f>
        <v>#REF!</v>
      </c>
      <c r="J154" s="215" t="e">
        <f>'Основной ассортимент'!#REF!/1.13</f>
        <v>#REF!</v>
      </c>
      <c r="K154" s="216" t="s">
        <v>8</v>
      </c>
      <c r="L154" s="101"/>
    </row>
    <row r="155" spans="1:12" s="62" customFormat="1" ht="21" customHeight="1" x14ac:dyDescent="0.2">
      <c r="A155" s="175" t="e">
        <f>'Основной ассортимент'!#REF!</f>
        <v>#REF!</v>
      </c>
      <c r="B155" s="176"/>
      <c r="C155" s="22" t="e">
        <f>'Основной ассортимент'!#REF!</f>
        <v>#REF!</v>
      </c>
      <c r="D155" s="23" t="e">
        <f>'Основной ассортимент'!#REF!</f>
        <v>#REF!</v>
      </c>
      <c r="E155" s="23" t="e">
        <f>'Основной ассортимент'!#REF!</f>
        <v>#REF!</v>
      </c>
      <c r="F155" s="23" t="e">
        <f>'Основной ассортимент'!#REF!</f>
        <v>#REF!</v>
      </c>
      <c r="G155" s="23" t="e">
        <f>'Основной ассортимент'!#REF!</f>
        <v>#REF!</v>
      </c>
      <c r="H155" s="37" t="e">
        <f>'Основной ассортимент'!#REF!/1.1</f>
        <v>#REF!</v>
      </c>
      <c r="I155" s="37" t="e">
        <f>'Основной ассортимент'!#REF!/1.1</f>
        <v>#REF!</v>
      </c>
      <c r="J155" s="37" t="e">
        <f>'Основной ассортимент'!#REF!/1.1</f>
        <v>#REF!</v>
      </c>
      <c r="K155" s="26" t="s">
        <v>15</v>
      </c>
      <c r="L155" s="97" t="e">
        <f>'Основной ассортимент'!#REF!</f>
        <v>#REF!</v>
      </c>
    </row>
    <row r="156" spans="1:12" ht="11.45" customHeight="1" x14ac:dyDescent="0.2">
      <c r="A156" s="179" t="e">
        <f>'Основной ассортимент'!#REF!</f>
        <v>#REF!</v>
      </c>
      <c r="B156" s="180"/>
      <c r="C156" s="5" t="e">
        <f>'Основной ассортимент'!#REF!</f>
        <v>#REF!</v>
      </c>
      <c r="D156" s="6" t="e">
        <f>'Основной ассортимент'!#REF!</f>
        <v>#REF!</v>
      </c>
      <c r="E156" s="6" t="e">
        <f>'Основной ассортимент'!#REF!</f>
        <v>#REF!</v>
      </c>
      <c r="F156" s="6" t="e">
        <f>'Основной ассортимент'!#REF!</f>
        <v>#REF!</v>
      </c>
      <c r="G156" s="6" t="e">
        <f>'Основной ассортимент'!#REF!</f>
        <v>#REF!</v>
      </c>
      <c r="H156" s="37" t="e">
        <f>'Основной ассортимент'!#REF!/1.1</f>
        <v>#REF!</v>
      </c>
      <c r="I156" s="37" t="e">
        <f>'Основной ассортимент'!#REF!/1.1</f>
        <v>#REF!</v>
      </c>
      <c r="J156" s="37" t="e">
        <f>'Основной ассортимент'!#REF!/1.1</f>
        <v>#REF!</v>
      </c>
      <c r="K156" s="26" t="s">
        <v>15</v>
      </c>
      <c r="L156" s="97" t="e">
        <f>'Основной ассортимент'!#REF!</f>
        <v>#REF!</v>
      </c>
    </row>
    <row r="157" spans="1:12" ht="13.15" customHeight="1" x14ac:dyDescent="0.2">
      <c r="A157" s="166" t="e">
        <f>'Основной ассортимент'!#REF!</f>
        <v>#REF!</v>
      </c>
      <c r="B157" s="168"/>
      <c r="C157" s="5" t="e">
        <f>'Основной ассортимент'!#REF!</f>
        <v>#REF!</v>
      </c>
      <c r="D157" s="6" t="e">
        <f>'Основной ассортимент'!#REF!</f>
        <v>#REF!</v>
      </c>
      <c r="E157" s="6" t="e">
        <f>'Основной ассортимент'!#REF!</f>
        <v>#REF!</v>
      </c>
      <c r="F157" s="6" t="e">
        <f>'Основной ассортимент'!#REF!</f>
        <v>#REF!</v>
      </c>
      <c r="G157" s="6" t="e">
        <f>'Основной ассортимент'!#REF!</f>
        <v>#REF!</v>
      </c>
      <c r="H157" s="37" t="e">
        <f>'Основной ассортимент'!#REF!/1.1</f>
        <v>#REF!</v>
      </c>
      <c r="I157" s="37" t="e">
        <f>'Основной ассортимент'!#REF!/1.1</f>
        <v>#REF!</v>
      </c>
      <c r="J157" s="37" t="e">
        <f>'Основной ассортимент'!#REF!/1.1</f>
        <v>#REF!</v>
      </c>
      <c r="K157" s="26" t="s">
        <v>15</v>
      </c>
      <c r="L157" s="97" t="e">
        <f>'Основной ассортимент'!#REF!</f>
        <v>#REF!</v>
      </c>
    </row>
    <row r="158" spans="1:12" ht="13.15" customHeight="1" x14ac:dyDescent="0.2">
      <c r="A158" s="179" t="e">
        <f>'Основной ассортимент'!#REF!</f>
        <v>#REF!</v>
      </c>
      <c r="B158" s="180"/>
      <c r="C158" s="5" t="e">
        <f>'Основной ассортимент'!#REF!</f>
        <v>#REF!</v>
      </c>
      <c r="D158" s="6" t="e">
        <f>'Основной ассортимент'!#REF!</f>
        <v>#REF!</v>
      </c>
      <c r="E158" s="6" t="e">
        <f>'Основной ассортимент'!#REF!</f>
        <v>#REF!</v>
      </c>
      <c r="F158" s="6" t="e">
        <f>'Основной ассортимент'!#REF!</f>
        <v>#REF!</v>
      </c>
      <c r="G158" s="6" t="e">
        <f>'Основной ассортимент'!#REF!</f>
        <v>#REF!</v>
      </c>
      <c r="H158" s="37" t="e">
        <f>'Основной ассортимент'!#REF!/1.1</f>
        <v>#REF!</v>
      </c>
      <c r="I158" s="37" t="e">
        <f>'Основной ассортимент'!#REF!/1.1</f>
        <v>#REF!</v>
      </c>
      <c r="J158" s="37" t="e">
        <f>'Основной ассортимент'!#REF!/1.1</f>
        <v>#REF!</v>
      </c>
      <c r="K158" s="26" t="s">
        <v>15</v>
      </c>
      <c r="L158" s="97" t="e">
        <f>'Основной ассортимент'!#REF!</f>
        <v>#REF!</v>
      </c>
    </row>
    <row r="159" spans="1:12" ht="13.15" customHeight="1" x14ac:dyDescent="0.2">
      <c r="A159" s="179" t="e">
        <f>'Основной ассортимент'!#REF!</f>
        <v>#REF!</v>
      </c>
      <c r="B159" s="180"/>
      <c r="C159" s="5" t="e">
        <f>'Основной ассортимент'!#REF!</f>
        <v>#REF!</v>
      </c>
      <c r="D159" s="6" t="e">
        <f>'Основной ассортимент'!#REF!</f>
        <v>#REF!</v>
      </c>
      <c r="E159" s="6" t="e">
        <f>'Основной ассортимент'!#REF!</f>
        <v>#REF!</v>
      </c>
      <c r="F159" s="6" t="e">
        <f>'Основной ассортимент'!#REF!</f>
        <v>#REF!</v>
      </c>
      <c r="G159" s="6" t="e">
        <f>'Основной ассортимент'!#REF!</f>
        <v>#REF!</v>
      </c>
      <c r="H159" s="37" t="e">
        <f>'Основной ассортимент'!#REF!/1.1</f>
        <v>#REF!</v>
      </c>
      <c r="I159" s="37" t="e">
        <f>'Основной ассортимент'!#REF!/1.1</f>
        <v>#REF!</v>
      </c>
      <c r="J159" s="37" t="e">
        <f>'Основной ассортимент'!#REF!/1.1</f>
        <v>#REF!</v>
      </c>
      <c r="K159" s="26" t="s">
        <v>15</v>
      </c>
      <c r="L159" s="97" t="e">
        <f>'Основной ассортимент'!#REF!</f>
        <v>#REF!</v>
      </c>
    </row>
    <row r="160" spans="1:12" ht="13.15" customHeight="1" x14ac:dyDescent="0.2">
      <c r="A160" s="179" t="e">
        <f>'Основной ассортимент'!#REF!</f>
        <v>#REF!</v>
      </c>
      <c r="B160" s="180"/>
      <c r="C160" s="5" t="e">
        <f>'Основной ассортимент'!#REF!</f>
        <v>#REF!</v>
      </c>
      <c r="D160" s="6" t="e">
        <f>'Основной ассортимент'!#REF!</f>
        <v>#REF!</v>
      </c>
      <c r="E160" s="6" t="e">
        <f>'Основной ассортимент'!#REF!</f>
        <v>#REF!</v>
      </c>
      <c r="F160" s="6" t="e">
        <f>'Основной ассортимент'!#REF!</f>
        <v>#REF!</v>
      </c>
      <c r="G160" s="6" t="e">
        <f>'Основной ассортимент'!#REF!</f>
        <v>#REF!</v>
      </c>
      <c r="H160" s="37" t="e">
        <f>'Основной ассортимент'!#REF!/1.1</f>
        <v>#REF!</v>
      </c>
      <c r="I160" s="37" t="e">
        <f>'Основной ассортимент'!#REF!/1.1</f>
        <v>#REF!</v>
      </c>
      <c r="J160" s="37" t="e">
        <f>'Основной ассортимент'!#REF!/1.1</f>
        <v>#REF!</v>
      </c>
      <c r="K160" s="26" t="s">
        <v>15</v>
      </c>
      <c r="L160" s="97" t="e">
        <f>'Основной ассортимент'!#REF!</f>
        <v>#REF!</v>
      </c>
    </row>
    <row r="161" spans="1:12" ht="14.45" customHeight="1" x14ac:dyDescent="0.2">
      <c r="A161" s="179" t="e">
        <f>'Основной ассортимент'!#REF!</f>
        <v>#REF!</v>
      </c>
      <c r="B161" s="180"/>
      <c r="C161" s="5" t="e">
        <f>'Основной ассортимент'!#REF!</f>
        <v>#REF!</v>
      </c>
      <c r="D161" s="6" t="e">
        <f>'Основной ассортимент'!#REF!</f>
        <v>#REF!</v>
      </c>
      <c r="E161" s="6" t="e">
        <f>'Основной ассортимент'!#REF!</f>
        <v>#REF!</v>
      </c>
      <c r="F161" s="6" t="e">
        <f>'Основной ассортимент'!#REF!</f>
        <v>#REF!</v>
      </c>
      <c r="G161" s="6" t="e">
        <f>'Основной ассортимент'!#REF!</f>
        <v>#REF!</v>
      </c>
      <c r="H161" s="37" t="e">
        <f>'Основной ассортимент'!#REF!/1.1</f>
        <v>#REF!</v>
      </c>
      <c r="I161" s="37" t="e">
        <f>'Основной ассортимент'!#REF!/1.1</f>
        <v>#REF!</v>
      </c>
      <c r="J161" s="37" t="e">
        <f>'Основной ассортимент'!#REF!/1.1</f>
        <v>#REF!</v>
      </c>
      <c r="K161" s="26" t="s">
        <v>15</v>
      </c>
      <c r="L161" s="97" t="e">
        <f>'Основной ассортимент'!#REF!</f>
        <v>#REF!</v>
      </c>
    </row>
    <row r="162" spans="1:12" ht="14.45" customHeight="1" x14ac:dyDescent="0.2">
      <c r="A162" s="179" t="e">
        <f>'Основной ассортимент'!#REF!</f>
        <v>#REF!</v>
      </c>
      <c r="B162" s="180"/>
      <c r="C162" s="5" t="e">
        <f>'Основной ассортимент'!#REF!</f>
        <v>#REF!</v>
      </c>
      <c r="D162" s="6" t="e">
        <f>'Основной ассортимент'!#REF!</f>
        <v>#REF!</v>
      </c>
      <c r="E162" s="6" t="e">
        <f>'Основной ассортимент'!#REF!</f>
        <v>#REF!</v>
      </c>
      <c r="F162" s="6" t="e">
        <f>'Основной ассортимент'!#REF!</f>
        <v>#REF!</v>
      </c>
      <c r="G162" s="6" t="e">
        <f>'Основной ассортимент'!#REF!</f>
        <v>#REF!</v>
      </c>
      <c r="H162" s="37" t="e">
        <f>'Основной ассортимент'!#REF!/1.1</f>
        <v>#REF!</v>
      </c>
      <c r="I162" s="37" t="e">
        <f>'Основной ассортимент'!#REF!/1.1</f>
        <v>#REF!</v>
      </c>
      <c r="J162" s="37" t="e">
        <f>'Основной ассортимент'!#REF!/1.1</f>
        <v>#REF!</v>
      </c>
      <c r="K162" s="26" t="s">
        <v>15</v>
      </c>
      <c r="L162" s="97" t="e">
        <f>'Основной ассортимент'!#REF!</f>
        <v>#REF!</v>
      </c>
    </row>
    <row r="163" spans="1:12" ht="14.45" customHeight="1" x14ac:dyDescent="0.2">
      <c r="A163" s="214" t="s">
        <v>488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6"/>
      <c r="L163" s="101"/>
    </row>
    <row r="164" spans="1:12" s="82" customFormat="1" ht="14.45" customHeight="1" x14ac:dyDescent="0.2">
      <c r="A164" s="166" t="e">
        <f>'Основной ассортимент'!#REF!</f>
        <v>#REF!</v>
      </c>
      <c r="B164" s="168"/>
      <c r="C164" s="5" t="e">
        <f>'Основной ассортимент'!#REF!</f>
        <v>#REF!</v>
      </c>
      <c r="D164" s="6" t="e">
        <f>'Основной ассортимент'!#REF!</f>
        <v>#REF!</v>
      </c>
      <c r="E164" s="6" t="e">
        <f>'Основной ассортимент'!#REF!</f>
        <v>#REF!</v>
      </c>
      <c r="F164" s="6" t="e">
        <f>'Основной ассортимент'!#REF!</f>
        <v>#REF!</v>
      </c>
      <c r="G164" s="6" t="e">
        <f>'Основной ассортимент'!#REF!</f>
        <v>#REF!</v>
      </c>
      <c r="H164" s="37" t="e">
        <f>'Основной ассортимент'!#REF!/1.1</f>
        <v>#REF!</v>
      </c>
      <c r="I164" s="37" t="e">
        <f>'Основной ассортимент'!#REF!/1.1</f>
        <v>#REF!</v>
      </c>
      <c r="J164" s="37" t="e">
        <f>'Основной ассортимент'!#REF!/1.1</f>
        <v>#REF!</v>
      </c>
      <c r="K164" s="15" t="s">
        <v>8</v>
      </c>
      <c r="L164" s="97" t="e">
        <f>'Основной ассортимент'!#REF!</f>
        <v>#REF!</v>
      </c>
    </row>
    <row r="165" spans="1:12" s="82" customFormat="1" ht="14.45" customHeight="1" x14ac:dyDescent="0.2">
      <c r="A165" s="166" t="e">
        <f>'Основной ассортимент'!#REF!</f>
        <v>#REF!</v>
      </c>
      <c r="B165" s="168"/>
      <c r="C165" s="5" t="e">
        <f>'Основной ассортимент'!#REF!</f>
        <v>#REF!</v>
      </c>
      <c r="D165" s="6" t="e">
        <f>'Основной ассортимент'!#REF!</f>
        <v>#REF!</v>
      </c>
      <c r="E165" s="6" t="e">
        <f>'Основной ассортимент'!#REF!</f>
        <v>#REF!</v>
      </c>
      <c r="F165" s="6" t="e">
        <f>'Основной ассортимент'!#REF!</f>
        <v>#REF!</v>
      </c>
      <c r="G165" s="6" t="e">
        <f>'Основной ассортимент'!#REF!</f>
        <v>#REF!</v>
      </c>
      <c r="H165" s="37" t="e">
        <f>'Основной ассортимент'!#REF!/1.1</f>
        <v>#REF!</v>
      </c>
      <c r="I165" s="37" t="e">
        <f>'Основной ассортимент'!#REF!/1.1</f>
        <v>#REF!</v>
      </c>
      <c r="J165" s="37" t="e">
        <f>'Основной ассортимент'!#REF!/1.1</f>
        <v>#REF!</v>
      </c>
      <c r="K165" s="15" t="s">
        <v>8</v>
      </c>
      <c r="L165" s="97" t="e">
        <f>'Основной ассортимент'!#REF!</f>
        <v>#REF!</v>
      </c>
    </row>
    <row r="166" spans="1:12" ht="14.45" customHeight="1" x14ac:dyDescent="0.2">
      <c r="A166" s="166" t="e">
        <f>'Основной ассортимент'!#REF!</f>
        <v>#REF!</v>
      </c>
      <c r="B166" s="168"/>
      <c r="C166" s="5" t="e">
        <f>'Основной ассортимент'!#REF!</f>
        <v>#REF!</v>
      </c>
      <c r="D166" s="6" t="e">
        <f>'Основной ассортимент'!#REF!</f>
        <v>#REF!</v>
      </c>
      <c r="E166" s="6" t="e">
        <f>'Основной ассортимент'!#REF!</f>
        <v>#REF!</v>
      </c>
      <c r="F166" s="6" t="e">
        <f>'Основной ассортимент'!#REF!</f>
        <v>#REF!</v>
      </c>
      <c r="G166" s="6" t="e">
        <f>'Основной ассортимент'!#REF!</f>
        <v>#REF!</v>
      </c>
      <c r="H166" s="37" t="e">
        <f>'Основной ассортимент'!#REF!/1.1</f>
        <v>#REF!</v>
      </c>
      <c r="I166" s="37" t="e">
        <f>'Основной ассортимент'!#REF!/1.1</f>
        <v>#REF!</v>
      </c>
      <c r="J166" s="37" t="e">
        <f>'Основной ассортимент'!#REF!/1.1</f>
        <v>#REF!</v>
      </c>
      <c r="K166" s="15" t="s">
        <v>8</v>
      </c>
      <c r="L166" s="97" t="e">
        <f>'Основной ассортимент'!#REF!</f>
        <v>#REF!</v>
      </c>
    </row>
    <row r="167" spans="1:12" ht="14.45" customHeight="1" x14ac:dyDescent="0.2">
      <c r="A167" s="166" t="e">
        <f>'Основной ассортимент'!#REF!</f>
        <v>#REF!</v>
      </c>
      <c r="B167" s="168"/>
      <c r="C167" s="5" t="e">
        <f>'Основной ассортимент'!#REF!</f>
        <v>#REF!</v>
      </c>
      <c r="D167" s="6" t="e">
        <f>'Основной ассортимент'!#REF!</f>
        <v>#REF!</v>
      </c>
      <c r="E167" s="6" t="e">
        <f>'Основной ассортимент'!#REF!</f>
        <v>#REF!</v>
      </c>
      <c r="F167" s="6" t="e">
        <f>'Основной ассортимент'!#REF!</f>
        <v>#REF!</v>
      </c>
      <c r="G167" s="6" t="e">
        <f>'Основной ассортимент'!#REF!</f>
        <v>#REF!</v>
      </c>
      <c r="H167" s="37" t="e">
        <f>'Основной ассортимент'!#REF!/1.1</f>
        <v>#REF!</v>
      </c>
      <c r="I167" s="37" t="e">
        <f>'Основной ассортимент'!#REF!/1.1</f>
        <v>#REF!</v>
      </c>
      <c r="J167" s="37" t="e">
        <f>'Основной ассортимент'!#REF!/1.1</f>
        <v>#REF!</v>
      </c>
      <c r="K167" s="15" t="s">
        <v>8</v>
      </c>
      <c r="L167" s="97" t="e">
        <f>'Основной ассортимент'!#REF!</f>
        <v>#REF!</v>
      </c>
    </row>
    <row r="168" spans="1:12" ht="14.45" customHeight="1" x14ac:dyDescent="0.2">
      <c r="A168" s="166" t="e">
        <f>'Основной ассортимент'!#REF!</f>
        <v>#REF!</v>
      </c>
      <c r="B168" s="168"/>
      <c r="C168" s="5" t="e">
        <f>'Основной ассортимент'!#REF!</f>
        <v>#REF!</v>
      </c>
      <c r="D168" s="6" t="e">
        <f>'Основной ассортимент'!#REF!</f>
        <v>#REF!</v>
      </c>
      <c r="E168" s="6" t="e">
        <f>'Основной ассортимент'!#REF!</f>
        <v>#REF!</v>
      </c>
      <c r="F168" s="6" t="e">
        <f>'Основной ассортимент'!#REF!</f>
        <v>#REF!</v>
      </c>
      <c r="G168" s="6" t="e">
        <f>'Основной ассортимент'!#REF!</f>
        <v>#REF!</v>
      </c>
      <c r="H168" s="37" t="e">
        <f>'Основной ассортимент'!#REF!/1.1</f>
        <v>#REF!</v>
      </c>
      <c r="I168" s="37" t="e">
        <f>'Основной ассортимент'!#REF!/1.1</f>
        <v>#REF!</v>
      </c>
      <c r="J168" s="37" t="e">
        <f>'Основной ассортимент'!#REF!/1.1</f>
        <v>#REF!</v>
      </c>
      <c r="K168" s="15" t="s">
        <v>8</v>
      </c>
      <c r="L168" s="97" t="e">
        <f>'Основной ассортимент'!#REF!</f>
        <v>#REF!</v>
      </c>
    </row>
    <row r="169" spans="1:12" ht="14.45" customHeight="1" x14ac:dyDescent="0.2">
      <c r="A169" s="166" t="e">
        <f>'Основной ассортимент'!#REF!</f>
        <v>#REF!</v>
      </c>
      <c r="B169" s="168"/>
      <c r="C169" s="5" t="e">
        <f>'Основной ассортимент'!#REF!</f>
        <v>#REF!</v>
      </c>
      <c r="D169" s="6" t="e">
        <f>'Основной ассортимент'!#REF!</f>
        <v>#REF!</v>
      </c>
      <c r="E169" s="6" t="e">
        <f>'Основной ассортимент'!#REF!</f>
        <v>#REF!</v>
      </c>
      <c r="F169" s="6" t="e">
        <f>'Основной ассортимент'!#REF!</f>
        <v>#REF!</v>
      </c>
      <c r="G169" s="6" t="e">
        <f>'Основной ассортимент'!#REF!</f>
        <v>#REF!</v>
      </c>
      <c r="H169" s="37" t="e">
        <f>'Основной ассортимент'!#REF!/1.1</f>
        <v>#REF!</v>
      </c>
      <c r="I169" s="37" t="e">
        <f>'Основной ассортимент'!#REF!/1.1</f>
        <v>#REF!</v>
      </c>
      <c r="J169" s="37" t="e">
        <f>'Основной ассортимент'!#REF!/1.1</f>
        <v>#REF!</v>
      </c>
      <c r="K169" s="15" t="s">
        <v>8</v>
      </c>
      <c r="L169" s="97" t="e">
        <f>'Основной ассортимент'!#REF!</f>
        <v>#REF!</v>
      </c>
    </row>
    <row r="170" spans="1:12" ht="14.45" customHeight="1" x14ac:dyDescent="0.2">
      <c r="A170" s="214" t="s">
        <v>496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6"/>
      <c r="L170" s="101"/>
    </row>
    <row r="171" spans="1:12" ht="14.45" customHeight="1" x14ac:dyDescent="0.2">
      <c r="A171" s="177" t="e">
        <f>'Основной ассортимент'!#REF!</f>
        <v>#REF!</v>
      </c>
      <c r="B171" s="217"/>
      <c r="C171" s="22" t="e">
        <f>'Основной ассортимент'!#REF!</f>
        <v>#REF!</v>
      </c>
      <c r="D171" s="23" t="e">
        <f>'Основной ассортимент'!#REF!</f>
        <v>#REF!</v>
      </c>
      <c r="E171" s="23" t="e">
        <f>'Основной ассортимент'!#REF!</f>
        <v>#REF!</v>
      </c>
      <c r="F171" s="23" t="e">
        <f>'Основной ассортимент'!#REF!</f>
        <v>#REF!</v>
      </c>
      <c r="G171" s="23" t="e">
        <f>'Основной ассортимент'!#REF!</f>
        <v>#REF!</v>
      </c>
      <c r="H171" s="37" t="e">
        <f>'Основной ассортимент'!#REF!/1.1</f>
        <v>#REF!</v>
      </c>
      <c r="I171" s="37" t="e">
        <f>'Основной ассортимент'!#REF!/1.1</f>
        <v>#REF!</v>
      </c>
      <c r="J171" s="37" t="e">
        <f>'Основной ассортимент'!#REF!/1.1</f>
        <v>#REF!</v>
      </c>
      <c r="K171" s="25" t="s">
        <v>8</v>
      </c>
      <c r="L171" s="97" t="e">
        <f>'Основной ассортимент'!#REF!</f>
        <v>#REF!</v>
      </c>
    </row>
    <row r="172" spans="1:12" ht="13.9" customHeight="1" x14ac:dyDescent="0.2">
      <c r="A172" s="177" t="e">
        <f>'Основной ассортимент'!#REF!</f>
        <v>#REF!</v>
      </c>
      <c r="B172" s="217"/>
      <c r="C172" s="22" t="e">
        <f>'Основной ассортимент'!#REF!</f>
        <v>#REF!</v>
      </c>
      <c r="D172" s="23" t="e">
        <f>'Основной ассортимент'!#REF!</f>
        <v>#REF!</v>
      </c>
      <c r="E172" s="23" t="e">
        <f>'Основной ассортимент'!#REF!</f>
        <v>#REF!</v>
      </c>
      <c r="F172" s="23" t="e">
        <f>'Основной ассортимент'!#REF!</f>
        <v>#REF!</v>
      </c>
      <c r="G172" s="6" t="e">
        <f>'Основной ассортимент'!#REF!</f>
        <v>#REF!</v>
      </c>
      <c r="H172" s="37" t="e">
        <f>'Основной ассортимент'!#REF!/1.1</f>
        <v>#REF!</v>
      </c>
      <c r="I172" s="37" t="e">
        <f>'Основной ассортимент'!#REF!/1.1</f>
        <v>#REF!</v>
      </c>
      <c r="J172" s="37" t="e">
        <f>'Основной ассортимент'!#REF!/1.1</f>
        <v>#REF!</v>
      </c>
      <c r="K172" s="26" t="s">
        <v>8</v>
      </c>
      <c r="L172" s="97" t="e">
        <f>'Основной ассортимент'!#REF!</f>
        <v>#REF!</v>
      </c>
    </row>
    <row r="173" spans="1:12" ht="22.9" customHeight="1" x14ac:dyDescent="0.2">
      <c r="A173" s="177" t="e">
        <f>'Основной ассортимент'!#REF!</f>
        <v>#REF!</v>
      </c>
      <c r="B173" s="217"/>
      <c r="C173" s="22" t="e">
        <f>'Основной ассортимент'!#REF!</f>
        <v>#REF!</v>
      </c>
      <c r="D173" s="23" t="e">
        <f>'Основной ассортимент'!#REF!</f>
        <v>#REF!</v>
      </c>
      <c r="E173" s="23" t="e">
        <f>'Основной ассортимент'!#REF!</f>
        <v>#REF!</v>
      </c>
      <c r="F173" s="23" t="e">
        <f>'Основной ассортимент'!#REF!</f>
        <v>#REF!</v>
      </c>
      <c r="G173" s="6" t="e">
        <f>'Основной ассортимент'!#REF!</f>
        <v>#REF!</v>
      </c>
      <c r="H173" s="37" t="e">
        <f>'Основной ассортимент'!#REF!/1.1</f>
        <v>#REF!</v>
      </c>
      <c r="I173" s="37" t="e">
        <f>'Основной ассортимент'!#REF!/1.1</f>
        <v>#REF!</v>
      </c>
      <c r="J173" s="37" t="e">
        <f>'Основной ассортимент'!#REF!/1.1</f>
        <v>#REF!</v>
      </c>
      <c r="K173" s="26" t="s">
        <v>8</v>
      </c>
      <c r="L173" s="97" t="e">
        <f>'Основной ассортимент'!#REF!</f>
        <v>#REF!</v>
      </c>
    </row>
    <row r="174" spans="1:12" ht="12" customHeight="1" x14ac:dyDescent="0.2">
      <c r="A174" s="177" t="e">
        <f>'Основной ассортимент'!#REF!</f>
        <v>#REF!</v>
      </c>
      <c r="B174" s="217"/>
      <c r="C174" s="22" t="e">
        <f>'Основной ассортимент'!#REF!</f>
        <v>#REF!</v>
      </c>
      <c r="D174" s="23" t="e">
        <f>'Основной ассортимент'!#REF!</f>
        <v>#REF!</v>
      </c>
      <c r="E174" s="23" t="e">
        <f>'Основной ассортимент'!#REF!</f>
        <v>#REF!</v>
      </c>
      <c r="F174" s="23" t="e">
        <f>'Основной ассортимент'!#REF!</f>
        <v>#REF!</v>
      </c>
      <c r="G174" s="6" t="e">
        <f>'Основной ассортимент'!#REF!</f>
        <v>#REF!</v>
      </c>
      <c r="H174" s="37" t="e">
        <f>'Основной ассортимент'!#REF!/1.1</f>
        <v>#REF!</v>
      </c>
      <c r="I174" s="37" t="e">
        <f>'Основной ассортимент'!#REF!/1.1</f>
        <v>#REF!</v>
      </c>
      <c r="J174" s="37" t="e">
        <f>'Основной ассортимент'!#REF!/1.1</f>
        <v>#REF!</v>
      </c>
      <c r="K174" s="26" t="s">
        <v>8</v>
      </c>
      <c r="L174" s="97" t="e">
        <f>'Основной ассортимент'!#REF!</f>
        <v>#REF!</v>
      </c>
    </row>
    <row r="175" spans="1:12" ht="13.9" customHeight="1" x14ac:dyDescent="0.2">
      <c r="A175" s="177" t="e">
        <f>'Основной ассортимент'!#REF!</f>
        <v>#REF!</v>
      </c>
      <c r="B175" s="217"/>
      <c r="C175" s="22" t="e">
        <f>'Основной ассортимент'!#REF!</f>
        <v>#REF!</v>
      </c>
      <c r="D175" s="23" t="e">
        <f>'Основной ассортимент'!#REF!</f>
        <v>#REF!</v>
      </c>
      <c r="E175" s="23" t="e">
        <f>'Основной ассортимент'!#REF!</f>
        <v>#REF!</v>
      </c>
      <c r="F175" s="23" t="e">
        <f>'Основной ассортимент'!#REF!</f>
        <v>#REF!</v>
      </c>
      <c r="G175" s="6" t="e">
        <f>'Основной ассортимент'!#REF!</f>
        <v>#REF!</v>
      </c>
      <c r="H175" s="37" t="e">
        <f>'Основной ассортимент'!#REF!/1.1</f>
        <v>#REF!</v>
      </c>
      <c r="I175" s="37" t="e">
        <f>'Основной ассортимент'!#REF!/1.1</f>
        <v>#REF!</v>
      </c>
      <c r="J175" s="37" t="e">
        <f>'Основной ассортимент'!#REF!/1.1</f>
        <v>#REF!</v>
      </c>
      <c r="K175" s="26" t="s">
        <v>8</v>
      </c>
      <c r="L175" s="97" t="e">
        <f>'Основной ассортимент'!#REF!</f>
        <v>#REF!</v>
      </c>
    </row>
    <row r="176" spans="1:12" ht="15" customHeight="1" x14ac:dyDescent="0.2">
      <c r="A176" s="156" t="e">
        <f>'Основной ассортимент'!#REF!</f>
        <v>#REF!</v>
      </c>
      <c r="B176" s="156"/>
      <c r="C176" s="5" t="e">
        <f>'Основной ассортимент'!#REF!</f>
        <v>#REF!</v>
      </c>
      <c r="D176" s="6" t="e">
        <f>'Основной ассортимент'!#REF!</f>
        <v>#REF!</v>
      </c>
      <c r="E176" s="6" t="e">
        <f>'Основной ассортимент'!#REF!</f>
        <v>#REF!</v>
      </c>
      <c r="F176" s="6" t="e">
        <f>'Основной ассортимент'!#REF!</f>
        <v>#REF!</v>
      </c>
      <c r="G176" s="6" t="e">
        <f>'Основной ассортимент'!#REF!</f>
        <v>#REF!</v>
      </c>
      <c r="H176" s="37" t="e">
        <f>'Основной ассортимент'!#REF!/1.1</f>
        <v>#REF!</v>
      </c>
      <c r="I176" s="37" t="e">
        <f>'Основной ассортимент'!#REF!/1.1</f>
        <v>#REF!</v>
      </c>
      <c r="J176" s="37" t="e">
        <f>'Основной ассортимент'!#REF!/1.1</f>
        <v>#REF!</v>
      </c>
      <c r="K176" s="8" t="s">
        <v>15</v>
      </c>
      <c r="L176" s="97" t="e">
        <f>'Основной ассортимент'!#REF!</f>
        <v>#REF!</v>
      </c>
    </row>
    <row r="177" spans="1:12" ht="14.45" customHeight="1" x14ac:dyDescent="0.2">
      <c r="A177" s="174" t="e">
        <f>'Основной ассортимент'!#REF!</f>
        <v>#REF!</v>
      </c>
      <c r="B177" s="156"/>
      <c r="C177" s="5" t="e">
        <f>'Основной ассортимент'!#REF!</f>
        <v>#REF!</v>
      </c>
      <c r="D177" s="6" t="e">
        <f>'Основной ассортимент'!#REF!</f>
        <v>#REF!</v>
      </c>
      <c r="E177" s="6" t="e">
        <f>'Основной ассортимент'!#REF!</f>
        <v>#REF!</v>
      </c>
      <c r="F177" s="6" t="e">
        <f>'Основной ассортимент'!#REF!</f>
        <v>#REF!</v>
      </c>
      <c r="G177" s="6" t="e">
        <f>'Основной ассортимент'!#REF!</f>
        <v>#REF!</v>
      </c>
      <c r="H177" s="37" t="e">
        <f>'Основной ассортимент'!#REF!/1.1</f>
        <v>#REF!</v>
      </c>
      <c r="I177" s="37" t="e">
        <f>'Основной ассортимент'!#REF!/1.1</f>
        <v>#REF!</v>
      </c>
      <c r="J177" s="37" t="e">
        <f>'Основной ассортимент'!#REF!/1.1</f>
        <v>#REF!</v>
      </c>
      <c r="K177" s="8" t="s">
        <v>15</v>
      </c>
      <c r="L177" s="97" t="e">
        <f>'Основной ассортимент'!#REF!</f>
        <v>#REF!</v>
      </c>
    </row>
    <row r="178" spans="1:12" ht="14.45" customHeight="1" x14ac:dyDescent="0.2">
      <c r="A178" s="174" t="e">
        <f>'Основной ассортимент'!#REF!</f>
        <v>#REF!</v>
      </c>
      <c r="B178" s="156"/>
      <c r="C178" s="5" t="e">
        <f>'Основной ассортимент'!#REF!</f>
        <v>#REF!</v>
      </c>
      <c r="D178" s="6" t="e">
        <f>'Основной ассортимент'!#REF!</f>
        <v>#REF!</v>
      </c>
      <c r="E178" s="6" t="e">
        <f>'Основной ассортимент'!#REF!</f>
        <v>#REF!</v>
      </c>
      <c r="F178" s="6" t="e">
        <f>'Основной ассортимент'!#REF!</f>
        <v>#REF!</v>
      </c>
      <c r="G178" s="6" t="e">
        <f>'Основной ассортимент'!#REF!</f>
        <v>#REF!</v>
      </c>
      <c r="H178" s="37" t="e">
        <f>'Основной ассортимент'!#REF!/1.1</f>
        <v>#REF!</v>
      </c>
      <c r="I178" s="37" t="e">
        <f>'Основной ассортимент'!#REF!/1.1</f>
        <v>#REF!</v>
      </c>
      <c r="J178" s="37" t="e">
        <f>'Основной ассортимент'!#REF!/1.1</f>
        <v>#REF!</v>
      </c>
      <c r="K178" s="8" t="s">
        <v>15</v>
      </c>
      <c r="L178" s="97" t="e">
        <f>'Основной ассортимент'!#REF!</f>
        <v>#REF!</v>
      </c>
    </row>
    <row r="179" spans="1:12" ht="14.45" customHeight="1" x14ac:dyDescent="0.2">
      <c r="A179" s="156" t="e">
        <f>'Основной ассортимент'!#REF!</f>
        <v>#REF!</v>
      </c>
      <c r="B179" s="156"/>
      <c r="C179" s="5" t="e">
        <f>'Основной ассортимент'!#REF!</f>
        <v>#REF!</v>
      </c>
      <c r="D179" s="6" t="e">
        <f>'Основной ассортимент'!#REF!</f>
        <v>#REF!</v>
      </c>
      <c r="E179" s="6" t="e">
        <f>'Основной ассортимент'!#REF!</f>
        <v>#REF!</v>
      </c>
      <c r="F179" s="6" t="e">
        <f>'Основной ассортимент'!#REF!</f>
        <v>#REF!</v>
      </c>
      <c r="G179" s="6" t="e">
        <f>'Основной ассортимент'!#REF!</f>
        <v>#REF!</v>
      </c>
      <c r="H179" s="37" t="e">
        <f>'Основной ассортимент'!#REF!/1.1</f>
        <v>#REF!</v>
      </c>
      <c r="I179" s="37" t="e">
        <f>'Основной ассортимент'!#REF!/1.1</f>
        <v>#REF!</v>
      </c>
      <c r="J179" s="37" t="e">
        <f>'Основной ассортимент'!#REF!/1.1</f>
        <v>#REF!</v>
      </c>
      <c r="K179" s="8" t="s">
        <v>15</v>
      </c>
      <c r="L179" s="97" t="e">
        <f>'Основной ассортимент'!#REF!</f>
        <v>#REF!</v>
      </c>
    </row>
    <row r="180" spans="1:12" ht="14.45" customHeight="1" x14ac:dyDescent="0.2">
      <c r="A180" s="156" t="e">
        <f>'Основной ассортимент'!#REF!</f>
        <v>#REF!</v>
      </c>
      <c r="B180" s="156"/>
      <c r="C180" s="5" t="e">
        <f>'Основной ассортимент'!#REF!</f>
        <v>#REF!</v>
      </c>
      <c r="D180" s="6" t="e">
        <f>'Основной ассортимент'!#REF!</f>
        <v>#REF!</v>
      </c>
      <c r="E180" s="6" t="e">
        <f>'Основной ассортимент'!#REF!</f>
        <v>#REF!</v>
      </c>
      <c r="F180" s="6" t="e">
        <f>'Основной ассортимент'!#REF!</f>
        <v>#REF!</v>
      </c>
      <c r="G180" s="6" t="e">
        <f>'Основной ассортимент'!#REF!</f>
        <v>#REF!</v>
      </c>
      <c r="H180" s="37" t="e">
        <f>'Основной ассортимент'!#REF!/1.1</f>
        <v>#REF!</v>
      </c>
      <c r="I180" s="37" t="e">
        <f>'Основной ассортимент'!#REF!/1.1</f>
        <v>#REF!</v>
      </c>
      <c r="J180" s="37" t="e">
        <f>'Основной ассортимент'!#REF!/1.1</f>
        <v>#REF!</v>
      </c>
      <c r="K180" s="8" t="s">
        <v>8</v>
      </c>
      <c r="L180" s="97" t="e">
        <f>'Основной ассортимент'!#REF!</f>
        <v>#REF!</v>
      </c>
    </row>
    <row r="181" spans="1:12" ht="14.45" customHeight="1" x14ac:dyDescent="0.2">
      <c r="A181" s="174" t="e">
        <f>'Основной ассортимент'!#REF!</f>
        <v>#REF!</v>
      </c>
      <c r="B181" s="156"/>
      <c r="C181" s="5" t="e">
        <f>'Основной ассортимент'!#REF!</f>
        <v>#REF!</v>
      </c>
      <c r="D181" s="6" t="e">
        <f>'Основной ассортимент'!#REF!</f>
        <v>#REF!</v>
      </c>
      <c r="E181" s="6" t="e">
        <f>'Основной ассортимент'!#REF!</f>
        <v>#REF!</v>
      </c>
      <c r="F181" s="6" t="e">
        <f>'Основной ассортимент'!#REF!</f>
        <v>#REF!</v>
      </c>
      <c r="G181" s="6" t="e">
        <f>'Основной ассортимент'!#REF!</f>
        <v>#REF!</v>
      </c>
      <c r="H181" s="37" t="e">
        <f>'Основной ассортимент'!#REF!/1.1</f>
        <v>#REF!</v>
      </c>
      <c r="I181" s="37" t="e">
        <f>'Основной ассортимент'!#REF!/1.1</f>
        <v>#REF!</v>
      </c>
      <c r="J181" s="37" t="e">
        <f>'Основной ассортимент'!#REF!/1.1</f>
        <v>#REF!</v>
      </c>
      <c r="K181" s="8" t="s">
        <v>8</v>
      </c>
      <c r="L181" s="97" t="e">
        <f>'Основной ассортимент'!#REF!</f>
        <v>#REF!</v>
      </c>
    </row>
    <row r="182" spans="1:12" ht="14.45" customHeight="1" x14ac:dyDescent="0.2">
      <c r="A182" s="156" t="e">
        <f>'Основной ассортимент'!#REF!</f>
        <v>#REF!</v>
      </c>
      <c r="B182" s="156"/>
      <c r="C182" s="5" t="e">
        <f>'Основной ассортимент'!#REF!</f>
        <v>#REF!</v>
      </c>
      <c r="D182" s="6" t="e">
        <f>'Основной ассортимент'!#REF!</f>
        <v>#REF!</v>
      </c>
      <c r="E182" s="6" t="e">
        <f>'Основной ассортимент'!#REF!</f>
        <v>#REF!</v>
      </c>
      <c r="F182" s="6" t="e">
        <f>'Основной ассортимент'!#REF!</f>
        <v>#REF!</v>
      </c>
      <c r="G182" s="6" t="e">
        <f>'Основной ассортимент'!#REF!</f>
        <v>#REF!</v>
      </c>
      <c r="H182" s="37" t="e">
        <f>'Основной ассортимент'!#REF!/1.1</f>
        <v>#REF!</v>
      </c>
      <c r="I182" s="37" t="e">
        <f>'Основной ассортимент'!#REF!/1.1</f>
        <v>#REF!</v>
      </c>
      <c r="J182" s="37" t="e">
        <f>'Основной ассортимент'!#REF!/1.1</f>
        <v>#REF!</v>
      </c>
      <c r="K182" s="8" t="s">
        <v>8</v>
      </c>
      <c r="L182" s="97" t="e">
        <f>'Основной ассортимент'!#REF!</f>
        <v>#REF!</v>
      </c>
    </row>
    <row r="183" spans="1:12" ht="14.45" customHeight="1" x14ac:dyDescent="0.2">
      <c r="A183" s="166" t="e">
        <f>'Основной ассортимент'!#REF!</f>
        <v>#REF!</v>
      </c>
      <c r="B183" s="168"/>
      <c r="C183" s="5" t="e">
        <f>'Основной ассортимент'!#REF!</f>
        <v>#REF!</v>
      </c>
      <c r="D183" s="6" t="e">
        <f>'Основной ассортимент'!#REF!</f>
        <v>#REF!</v>
      </c>
      <c r="E183" s="6" t="e">
        <f>'Основной ассортимент'!#REF!</f>
        <v>#REF!</v>
      </c>
      <c r="F183" s="6" t="e">
        <f>'Основной ассортимент'!#REF!</f>
        <v>#REF!</v>
      </c>
      <c r="G183" s="6" t="e">
        <f>'Основной ассортимент'!#REF!</f>
        <v>#REF!</v>
      </c>
      <c r="H183" s="37" t="e">
        <f>'Основной ассортимент'!#REF!/1.1</f>
        <v>#REF!</v>
      </c>
      <c r="I183" s="37" t="e">
        <f>'Основной ассортимент'!#REF!/1.1</f>
        <v>#REF!</v>
      </c>
      <c r="J183" s="37" t="e">
        <f>'Основной ассортимент'!#REF!/1.1</f>
        <v>#REF!</v>
      </c>
      <c r="K183" s="15" t="s">
        <v>8</v>
      </c>
      <c r="L183" s="97" t="e">
        <f>'Основной ассортимент'!#REF!</f>
        <v>#REF!</v>
      </c>
    </row>
    <row r="184" spans="1:12" ht="13.15" customHeight="1" x14ac:dyDescent="0.2">
      <c r="A184" s="214" t="s">
        <v>489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216"/>
      <c r="L184" s="101"/>
    </row>
    <row r="185" spans="1:12" ht="13.15" customHeight="1" x14ac:dyDescent="0.2">
      <c r="A185" s="174" t="e">
        <f>'Основной ассортимент'!#REF!</f>
        <v>#REF!</v>
      </c>
      <c r="B185" s="156"/>
      <c r="C185" s="72" t="e">
        <f>'Основной ассортимент'!#REF!</f>
        <v>#REF!</v>
      </c>
      <c r="D185" s="73" t="e">
        <f>'Основной ассортимент'!#REF!</f>
        <v>#REF!</v>
      </c>
      <c r="E185" s="73" t="e">
        <f>'Основной ассортимент'!#REF!</f>
        <v>#REF!</v>
      </c>
      <c r="F185" s="73" t="e">
        <f>'Основной ассортимент'!#REF!</f>
        <v>#REF!</v>
      </c>
      <c r="G185" s="73" t="e">
        <f>'Основной ассортимент'!#REF!</f>
        <v>#REF!</v>
      </c>
      <c r="H185" s="71" t="e">
        <f>H257</f>
        <v>#REF!</v>
      </c>
      <c r="I185" s="71" t="e">
        <f>I257</f>
        <v>#REF!</v>
      </c>
      <c r="J185" s="71" t="e">
        <f>J257</f>
        <v>#REF!</v>
      </c>
      <c r="K185" s="8" t="s">
        <v>15</v>
      </c>
      <c r="L185" s="97" t="e">
        <f>'Основной ассортимент'!#REF!</f>
        <v>#REF!</v>
      </c>
    </row>
    <row r="186" spans="1:12" ht="13.15" customHeight="1" x14ac:dyDescent="0.2">
      <c r="A186" s="166" t="e">
        <f>'Основной ассортимент'!#REF!</f>
        <v>#REF!</v>
      </c>
      <c r="B186" s="168"/>
      <c r="C186" s="72" t="e">
        <f>'Основной ассортимент'!#REF!</f>
        <v>#REF!</v>
      </c>
      <c r="D186" s="72" t="e">
        <f>'Основной ассортимент'!#REF!</f>
        <v>#REF!</v>
      </c>
      <c r="E186" s="72" t="e">
        <f>'Основной ассортимент'!#REF!</f>
        <v>#REF!</v>
      </c>
      <c r="F186" s="72" t="e">
        <f>'Основной ассортимент'!#REF!</f>
        <v>#REF!</v>
      </c>
      <c r="G186" s="72" t="e">
        <f>'Основной ассортимент'!#REF!</f>
        <v>#REF!</v>
      </c>
      <c r="H186" s="37" t="e">
        <f>'Основной ассортимент'!#REF!/1.1</f>
        <v>#REF!</v>
      </c>
      <c r="I186" s="37" t="e">
        <f>'Основной ассортимент'!#REF!/1.1</f>
        <v>#REF!</v>
      </c>
      <c r="J186" s="37" t="e">
        <f>'Основной ассортимент'!#REF!/1.1</f>
        <v>#REF!</v>
      </c>
      <c r="K186" s="8" t="s">
        <v>15</v>
      </c>
      <c r="L186" s="97" t="e">
        <f>'Основной ассортимент'!#REF!</f>
        <v>#REF!</v>
      </c>
    </row>
    <row r="187" spans="1:12" ht="19.899999999999999" customHeight="1" x14ac:dyDescent="0.2">
      <c r="A187" s="166" t="e">
        <f>'Основной ассортимент'!#REF!</f>
        <v>#REF!</v>
      </c>
      <c r="B187" s="168"/>
      <c r="C187" s="5" t="e">
        <f>'Основной ассортимент'!#REF!</f>
        <v>#REF!</v>
      </c>
      <c r="D187" s="6" t="e">
        <f>'Основной ассортимент'!#REF!</f>
        <v>#REF!</v>
      </c>
      <c r="E187" s="6" t="e">
        <f>'Основной ассортимент'!#REF!</f>
        <v>#REF!</v>
      </c>
      <c r="F187" s="6" t="e">
        <f>'Основной ассортимент'!#REF!</f>
        <v>#REF!</v>
      </c>
      <c r="G187" s="6" t="e">
        <f>'Основной ассортимент'!#REF!</f>
        <v>#REF!</v>
      </c>
      <c r="H187" s="37" t="e">
        <f>'Основной ассортимент'!#REF!/1.1</f>
        <v>#REF!</v>
      </c>
      <c r="I187" s="37" t="e">
        <f>'Основной ассортимент'!#REF!/1.1</f>
        <v>#REF!</v>
      </c>
      <c r="J187" s="37" t="e">
        <f>'Основной ассортимент'!#REF!/1.1</f>
        <v>#REF!</v>
      </c>
      <c r="K187" s="8" t="s">
        <v>15</v>
      </c>
      <c r="L187" s="97" t="e">
        <f>'Основной ассортимент'!#REF!</f>
        <v>#REF!</v>
      </c>
    </row>
    <row r="188" spans="1:12" ht="13.15" customHeight="1" x14ac:dyDescent="0.2">
      <c r="A188" s="208" t="s">
        <v>425</v>
      </c>
      <c r="B188" s="209"/>
      <c r="C188" s="209"/>
      <c r="D188" s="209"/>
      <c r="E188" s="209"/>
      <c r="F188" s="209"/>
      <c r="G188" s="209"/>
      <c r="H188" s="209"/>
      <c r="I188" s="209"/>
      <c r="J188" s="209"/>
      <c r="K188" s="210"/>
      <c r="L188" s="101"/>
    </row>
    <row r="189" spans="1:12" ht="14.45" customHeight="1" x14ac:dyDescent="0.2">
      <c r="A189" s="214" t="s">
        <v>491</v>
      </c>
      <c r="B189" s="215"/>
      <c r="C189" s="215"/>
      <c r="D189" s="215"/>
      <c r="E189" s="215"/>
      <c r="F189" s="215"/>
      <c r="G189" s="215"/>
      <c r="H189" s="215"/>
      <c r="I189" s="215"/>
      <c r="J189" s="215"/>
      <c r="K189" s="216"/>
      <c r="L189" s="101"/>
    </row>
    <row r="190" spans="1:12" ht="12" customHeight="1" x14ac:dyDescent="0.2">
      <c r="A190" s="212" t="e">
        <f>'Основной ассортимент'!#REF!</f>
        <v>#REF!</v>
      </c>
      <c r="B190" s="213"/>
      <c r="C190" s="72" t="e">
        <f>'Основной ассортимент'!#REF!</f>
        <v>#REF!</v>
      </c>
      <c r="D190" s="73" t="e">
        <f>'Основной ассортимент'!#REF!</f>
        <v>#REF!</v>
      </c>
      <c r="E190" s="73" t="e">
        <f>'Основной ассортимент'!#REF!</f>
        <v>#REF!</v>
      </c>
      <c r="F190" s="73" t="e">
        <f>'Основной ассортимент'!#REF!</f>
        <v>#REF!</v>
      </c>
      <c r="G190" s="73" t="e">
        <f>'Основной ассортимент'!#REF!</f>
        <v>#REF!</v>
      </c>
      <c r="H190" s="70" t="e">
        <f>H150</f>
        <v>#REF!</v>
      </c>
      <c r="I190" s="70" t="e">
        <f>I150</f>
        <v>#REF!</v>
      </c>
      <c r="J190" s="71" t="e">
        <f>J150</f>
        <v>#REF!</v>
      </c>
      <c r="K190" s="74" t="str">
        <f>K150</f>
        <v>от 1000 пог.м.</v>
      </c>
      <c r="L190" s="97" t="e">
        <f>'Основной ассортимент'!#REF!</f>
        <v>#REF!</v>
      </c>
    </row>
    <row r="191" spans="1:12" ht="13.9" customHeight="1" x14ac:dyDescent="0.2">
      <c r="A191" s="166" t="e">
        <f>'Основной ассортимент'!#REF!</f>
        <v>#REF!</v>
      </c>
      <c r="B191" s="167"/>
      <c r="C191" s="75" t="e">
        <f>'Основной ассортимент'!#REF!</f>
        <v>#REF!</v>
      </c>
      <c r="D191" s="76" t="e">
        <f>'Основной ассортимент'!#REF!</f>
        <v>#REF!</v>
      </c>
      <c r="E191" s="76" t="e">
        <f>'Основной ассортимент'!#REF!</f>
        <v>#REF!</v>
      </c>
      <c r="F191" s="6" t="e">
        <f>'Основной ассортимент'!#REF!</f>
        <v>#REF!</v>
      </c>
      <c r="G191" s="76" t="e">
        <f>'Основной ассортимент'!#REF!</f>
        <v>#REF!</v>
      </c>
      <c r="H191" s="37" t="e">
        <f>'Основной ассортимент'!#REF!/1.1</f>
        <v>#REF!</v>
      </c>
      <c r="I191" s="37" t="e">
        <f>'Основной ассортимент'!#REF!/1.1</f>
        <v>#REF!</v>
      </c>
      <c r="J191" s="37" t="e">
        <f>'Основной ассортимент'!#REF!/1.1</f>
        <v>#REF!</v>
      </c>
      <c r="K191" s="15" t="s">
        <v>15</v>
      </c>
      <c r="L191" s="97" t="e">
        <f>'Основной ассортимент'!#REF!</f>
        <v>#REF!</v>
      </c>
    </row>
    <row r="192" spans="1:12" ht="12" customHeight="1" x14ac:dyDescent="0.2">
      <c r="A192" s="166" t="e">
        <f>'Основной ассортимент'!#REF!</f>
        <v>#REF!</v>
      </c>
      <c r="B192" s="167"/>
      <c r="C192" s="5" t="e">
        <f>'Основной ассортимент'!#REF!</f>
        <v>#REF!</v>
      </c>
      <c r="D192" s="76" t="e">
        <f>'Основной ассортимент'!#REF!</f>
        <v>#REF!</v>
      </c>
      <c r="E192" s="76" t="e">
        <f>'Основной ассортимент'!#REF!</f>
        <v>#REF!</v>
      </c>
      <c r="F192" s="6" t="e">
        <f>'Основной ассортимент'!#REF!</f>
        <v>#REF!</v>
      </c>
      <c r="G192" s="76" t="e">
        <f>'Основной ассортимент'!#REF!</f>
        <v>#REF!</v>
      </c>
      <c r="H192" s="37" t="e">
        <f>'Основной ассортимент'!#REF!/1.1</f>
        <v>#REF!</v>
      </c>
      <c r="I192" s="37" t="e">
        <f>'Основной ассортимент'!#REF!/1.1</f>
        <v>#REF!</v>
      </c>
      <c r="J192" s="37" t="e">
        <f>'Основной ассортимент'!#REF!/1.1</f>
        <v>#REF!</v>
      </c>
      <c r="K192" s="15" t="s">
        <v>15</v>
      </c>
      <c r="L192" s="97" t="e">
        <f>'Основной ассортимент'!#REF!</f>
        <v>#REF!</v>
      </c>
    </row>
    <row r="193" spans="1:12" ht="12" customHeight="1" x14ac:dyDescent="0.2">
      <c r="A193" s="166" t="e">
        <f>'Основной ассортимент'!#REF!</f>
        <v>#REF!</v>
      </c>
      <c r="B193" s="168"/>
      <c r="C193" s="5" t="e">
        <f>'Основной ассортимент'!#REF!</f>
        <v>#REF!</v>
      </c>
      <c r="D193" s="6" t="e">
        <f>'Основной ассортимент'!#REF!</f>
        <v>#REF!</v>
      </c>
      <c r="E193" s="6" t="e">
        <f>'Основной ассортимент'!#REF!</f>
        <v>#REF!</v>
      </c>
      <c r="F193" s="6" t="e">
        <f>'Основной ассортимент'!#REF!</f>
        <v>#REF!</v>
      </c>
      <c r="G193" s="6" t="e">
        <f>'Основной ассортимент'!#REF!</f>
        <v>#REF!</v>
      </c>
      <c r="H193" s="37" t="e">
        <f>'Основной ассортимент'!#REF!/1.1</f>
        <v>#REF!</v>
      </c>
      <c r="I193" s="37" t="e">
        <f>'Основной ассортимент'!#REF!/1.1</f>
        <v>#REF!</v>
      </c>
      <c r="J193" s="37" t="e">
        <f>'Основной ассортимент'!#REF!/1.1</f>
        <v>#REF!</v>
      </c>
      <c r="K193" s="15" t="s">
        <v>368</v>
      </c>
      <c r="L193" s="97" t="e">
        <f>'Основной ассортимент'!#REF!</f>
        <v>#REF!</v>
      </c>
    </row>
    <row r="194" spans="1:12" ht="21.6" customHeight="1" x14ac:dyDescent="0.2">
      <c r="A194" s="166" t="e">
        <f>'Основной ассортимент'!#REF!</f>
        <v>#REF!</v>
      </c>
      <c r="B194" s="168"/>
      <c r="C194" s="5" t="e">
        <f>'Основной ассортимент'!#REF!</f>
        <v>#REF!</v>
      </c>
      <c r="D194" s="6" t="e">
        <f>'Основной ассортимент'!#REF!</f>
        <v>#REF!</v>
      </c>
      <c r="E194" s="6" t="e">
        <f>'Основной ассортимент'!#REF!</f>
        <v>#REF!</v>
      </c>
      <c r="F194" s="6" t="e">
        <f>'Основной ассортимент'!#REF!</f>
        <v>#REF!</v>
      </c>
      <c r="G194" s="6" t="e">
        <f>'Основной ассортимент'!#REF!</f>
        <v>#REF!</v>
      </c>
      <c r="H194" s="37" t="e">
        <f>'Основной ассортимент'!#REF!/1.1</f>
        <v>#REF!</v>
      </c>
      <c r="I194" s="37" t="e">
        <f>'Основной ассортимент'!#REF!/1.1</f>
        <v>#REF!</v>
      </c>
      <c r="J194" s="37" t="e">
        <f>'Основной ассортимент'!#REF!/1.1</f>
        <v>#REF!</v>
      </c>
      <c r="K194" s="8" t="s">
        <v>15</v>
      </c>
      <c r="L194" s="97" t="e">
        <f>'Основной ассортимент'!#REF!</f>
        <v>#REF!</v>
      </c>
    </row>
    <row r="195" spans="1:12" ht="15" customHeight="1" x14ac:dyDescent="0.2">
      <c r="A195" s="214" t="s">
        <v>490</v>
      </c>
      <c r="B195" s="215"/>
      <c r="C195" s="215"/>
      <c r="D195" s="215"/>
      <c r="E195" s="215"/>
      <c r="F195" s="215"/>
      <c r="G195" s="215"/>
      <c r="H195" s="215"/>
      <c r="I195" s="215"/>
      <c r="J195" s="215"/>
      <c r="K195" s="216"/>
      <c r="L195" s="101"/>
    </row>
    <row r="196" spans="1:12" ht="23.45" customHeight="1" x14ac:dyDescent="0.2">
      <c r="A196" s="212" t="e">
        <f>'Основной ассортимент'!#REF!</f>
        <v>#REF!</v>
      </c>
      <c r="B196" s="213"/>
      <c r="C196" s="72" t="e">
        <f>'Основной ассортимент'!#REF!</f>
        <v>#REF!</v>
      </c>
      <c r="D196" s="73" t="e">
        <f>'Основной ассортимент'!#REF!</f>
        <v>#REF!</v>
      </c>
      <c r="E196" s="73" t="e">
        <f>'Основной ассортимент'!#REF!</f>
        <v>#REF!</v>
      </c>
      <c r="F196" s="73" t="e">
        <f>'Основной ассортимент'!#REF!</f>
        <v>#REF!</v>
      </c>
      <c r="G196" s="73" t="e">
        <f>'Основной ассортимент'!#REF!</f>
        <v>#REF!</v>
      </c>
      <c r="H196" s="70" t="e">
        <f t="shared" ref="H196:K197" si="1">H186</f>
        <v>#REF!</v>
      </c>
      <c r="I196" s="70" t="e">
        <f t="shared" si="1"/>
        <v>#REF!</v>
      </c>
      <c r="J196" s="71" t="e">
        <f t="shared" si="1"/>
        <v>#REF!</v>
      </c>
      <c r="K196" s="74" t="str">
        <f t="shared" si="1"/>
        <v>от 500 пог.м.</v>
      </c>
      <c r="L196" s="97" t="e">
        <f>'Основной ассортимент'!#REF!</f>
        <v>#REF!</v>
      </c>
    </row>
    <row r="197" spans="1:12" ht="22.15" customHeight="1" x14ac:dyDescent="0.2">
      <c r="A197" s="212" t="e">
        <f>'Основной ассортимент'!#REF!</f>
        <v>#REF!</v>
      </c>
      <c r="B197" s="213"/>
      <c r="C197" s="72" t="e">
        <f>'Основной ассортимент'!#REF!</f>
        <v>#REF!</v>
      </c>
      <c r="D197" s="73" t="e">
        <f>'Основной ассортимент'!#REF!</f>
        <v>#REF!</v>
      </c>
      <c r="E197" s="73" t="e">
        <f>'Основной ассортимент'!#REF!</f>
        <v>#REF!</v>
      </c>
      <c r="F197" s="73" t="e">
        <f>'Основной ассортимент'!#REF!</f>
        <v>#REF!</v>
      </c>
      <c r="G197" s="73" t="e">
        <f>'Основной ассортимент'!#REF!</f>
        <v>#REF!</v>
      </c>
      <c r="H197" s="70" t="e">
        <f t="shared" si="1"/>
        <v>#REF!</v>
      </c>
      <c r="I197" s="70" t="e">
        <f t="shared" si="1"/>
        <v>#REF!</v>
      </c>
      <c r="J197" s="71" t="e">
        <f t="shared" si="1"/>
        <v>#REF!</v>
      </c>
      <c r="K197" s="74" t="str">
        <f t="shared" si="1"/>
        <v>от 500 пог.м.</v>
      </c>
      <c r="L197" s="97" t="e">
        <f>'Основной ассортимент'!#REF!</f>
        <v>#REF!</v>
      </c>
    </row>
    <row r="198" spans="1:12" ht="13.15" customHeight="1" x14ac:dyDescent="0.2">
      <c r="A198" s="166" t="e">
        <f>'Основной ассортимент'!#REF!</f>
        <v>#REF!</v>
      </c>
      <c r="B198" s="167"/>
      <c r="C198" s="75" t="e">
        <f>'Основной ассортимент'!#REF!</f>
        <v>#REF!</v>
      </c>
      <c r="D198" s="76" t="e">
        <f>'Основной ассортимент'!#REF!</f>
        <v>#REF!</v>
      </c>
      <c r="E198" s="16" t="e">
        <f>'Основной ассортимент'!#REF!</f>
        <v>#REF!</v>
      </c>
      <c r="F198" s="16" t="e">
        <f>'Основной ассортимент'!#REF!</f>
        <v>#REF!</v>
      </c>
      <c r="G198" s="16" t="e">
        <f>'Основной ассортимент'!#REF!</f>
        <v>#REF!</v>
      </c>
      <c r="H198" s="37" t="e">
        <f>'Основной ассортимент'!#REF!/1.1</f>
        <v>#REF!</v>
      </c>
      <c r="I198" s="37" t="e">
        <f>'Основной ассортимент'!#REF!/1.1</f>
        <v>#REF!</v>
      </c>
      <c r="J198" s="37" t="e">
        <f>'Основной ассортимент'!#REF!/1.1</f>
        <v>#REF!</v>
      </c>
      <c r="K198" s="15" t="s">
        <v>15</v>
      </c>
      <c r="L198" s="97" t="e">
        <f>'Основной ассортимент'!#REF!</f>
        <v>#REF!</v>
      </c>
    </row>
    <row r="199" spans="1:12" ht="11.45" customHeight="1" x14ac:dyDescent="0.2">
      <c r="A199" s="166" t="e">
        <f>'Основной ассортимент'!#REF!</f>
        <v>#REF!</v>
      </c>
      <c r="B199" s="167"/>
      <c r="C199" s="75" t="e">
        <f>'Основной ассортимент'!#REF!</f>
        <v>#REF!</v>
      </c>
      <c r="D199" s="76" t="e">
        <f>'Основной ассортимент'!#REF!</f>
        <v>#REF!</v>
      </c>
      <c r="E199" s="76" t="e">
        <f>'Основной ассортимент'!#REF!</f>
        <v>#REF!</v>
      </c>
      <c r="F199" s="6" t="e">
        <f>'Основной ассортимент'!#REF!</f>
        <v>#REF!</v>
      </c>
      <c r="G199" s="76" t="e">
        <f>'Основной ассортимент'!#REF!</f>
        <v>#REF!</v>
      </c>
      <c r="H199" s="37" t="e">
        <f>'Основной ассортимент'!#REF!/1.1</f>
        <v>#REF!</v>
      </c>
      <c r="I199" s="37" t="e">
        <f>'Основной ассортимент'!#REF!/1.1</f>
        <v>#REF!</v>
      </c>
      <c r="J199" s="37" t="e">
        <f>'Основной ассортимент'!#REF!/1.1</f>
        <v>#REF!</v>
      </c>
      <c r="K199" s="15" t="s">
        <v>15</v>
      </c>
      <c r="L199" s="97" t="e">
        <f>'Основной ассортимент'!#REF!</f>
        <v>#REF!</v>
      </c>
    </row>
    <row r="200" spans="1:12" ht="9.6" customHeight="1" x14ac:dyDescent="0.2">
      <c r="A200" s="166" t="e">
        <f>'Основной ассортимент'!#REF!</f>
        <v>#REF!</v>
      </c>
      <c r="B200" s="168"/>
      <c r="C200" s="5" t="e">
        <f>'Основной ассортимент'!#REF!</f>
        <v>#REF!</v>
      </c>
      <c r="D200" s="76" t="e">
        <f>'Основной ассортимент'!#REF!</f>
        <v>#REF!</v>
      </c>
      <c r="E200" s="76" t="e">
        <f>'Основной ассортимент'!#REF!</f>
        <v>#REF!</v>
      </c>
      <c r="F200" s="6" t="e">
        <f>'Основной ассортимент'!#REF!</f>
        <v>#REF!</v>
      </c>
      <c r="G200" s="6" t="e">
        <f>'Основной ассортимент'!#REF!</f>
        <v>#REF!</v>
      </c>
      <c r="H200" s="37" t="e">
        <f>'Основной ассортимент'!#REF!/1.1</f>
        <v>#REF!</v>
      </c>
      <c r="I200" s="37" t="e">
        <f>'Основной ассортимент'!#REF!/1.1</f>
        <v>#REF!</v>
      </c>
      <c r="J200" s="37" t="e">
        <f>'Основной ассортимент'!#REF!/1.1</f>
        <v>#REF!</v>
      </c>
      <c r="K200" s="15" t="s">
        <v>367</v>
      </c>
      <c r="L200" s="97" t="e">
        <f>'Основной ассортимент'!#REF!</f>
        <v>#REF!</v>
      </c>
    </row>
    <row r="201" spans="1:12" ht="12.6" customHeight="1" x14ac:dyDescent="0.2">
      <c r="A201" s="166" t="e">
        <f>'Основной ассортимент'!#REF!</f>
        <v>#REF!</v>
      </c>
      <c r="B201" s="167"/>
      <c r="C201" s="75" t="e">
        <f>'Основной ассортимент'!#REF!</f>
        <v>#REF!</v>
      </c>
      <c r="D201" s="76" t="e">
        <f>'Основной ассортимент'!#REF!</f>
        <v>#REF!</v>
      </c>
      <c r="E201" s="76" t="e">
        <f>'Основной ассортимент'!#REF!</f>
        <v>#REF!</v>
      </c>
      <c r="F201" s="6" t="e">
        <f>'Основной ассортимент'!#REF!</f>
        <v>#REF!</v>
      </c>
      <c r="G201" s="76" t="e">
        <f>'Основной ассортимент'!#REF!</f>
        <v>#REF!</v>
      </c>
      <c r="H201" s="37" t="e">
        <f>'Основной ассортимент'!#REF!/1.1</f>
        <v>#REF!</v>
      </c>
      <c r="I201" s="37" t="e">
        <f>'Основной ассортимент'!#REF!/1.1</f>
        <v>#REF!</v>
      </c>
      <c r="J201" s="37" t="e">
        <f>'Основной ассортимент'!#REF!/1.1</f>
        <v>#REF!</v>
      </c>
      <c r="K201" s="15" t="s">
        <v>15</v>
      </c>
      <c r="L201" s="97" t="e">
        <f>'Основной ассортимент'!#REF!</f>
        <v>#REF!</v>
      </c>
    </row>
    <row r="202" spans="1:12" ht="13.15" customHeight="1" x14ac:dyDescent="0.2">
      <c r="A202" s="174" t="e">
        <f>'Основной ассортимент'!#REF!</f>
        <v>#REF!</v>
      </c>
      <c r="B202" s="156"/>
      <c r="C202" s="5" t="e">
        <f>'Основной ассортимент'!#REF!</f>
        <v>#REF!</v>
      </c>
      <c r="D202" s="6" t="e">
        <f>'Основной ассортимент'!#REF!</f>
        <v>#REF!</v>
      </c>
      <c r="E202" s="6" t="e">
        <f>'Основной ассортимент'!#REF!</f>
        <v>#REF!</v>
      </c>
      <c r="F202" s="6" t="e">
        <f>'Основной ассортимент'!#REF!</f>
        <v>#REF!</v>
      </c>
      <c r="G202" s="6" t="e">
        <f>'Основной ассортимент'!#REF!</f>
        <v>#REF!</v>
      </c>
      <c r="H202" s="70" t="e">
        <f>H260</f>
        <v>#REF!</v>
      </c>
      <c r="I202" s="70" t="e">
        <f>I260</f>
        <v>#REF!</v>
      </c>
      <c r="J202" s="70" t="e">
        <f>J260</f>
        <v>#REF!</v>
      </c>
      <c r="K202" s="8" t="s">
        <v>15</v>
      </c>
      <c r="L202" s="97" t="e">
        <f>'Основной ассортимент'!#REF!</f>
        <v>#REF!</v>
      </c>
    </row>
    <row r="203" spans="1:12" ht="13.15" customHeight="1" x14ac:dyDescent="0.2">
      <c r="A203" s="214" t="s">
        <v>492</v>
      </c>
      <c r="B203" s="215"/>
      <c r="C203" s="215"/>
      <c r="D203" s="215"/>
      <c r="E203" s="215"/>
      <c r="F203" s="215"/>
      <c r="G203" s="215"/>
      <c r="H203" s="215"/>
      <c r="I203" s="215"/>
      <c r="J203" s="215"/>
      <c r="K203" s="216"/>
      <c r="L203" s="101"/>
    </row>
    <row r="204" spans="1:12" ht="15.6" customHeight="1" x14ac:dyDescent="0.2">
      <c r="A204" s="179" t="e">
        <f>'Основной ассортимент'!#REF!</f>
        <v>#REF!</v>
      </c>
      <c r="B204" s="180"/>
      <c r="C204" s="5" t="e">
        <f>'Основной ассортимент'!#REF!</f>
        <v>#REF!</v>
      </c>
      <c r="D204" s="6" t="e">
        <f>'Основной ассортимент'!#REF!</f>
        <v>#REF!</v>
      </c>
      <c r="E204" s="6" t="e">
        <f>'Основной ассортимент'!#REF!</f>
        <v>#REF!</v>
      </c>
      <c r="F204" s="6" t="e">
        <f>'Основной ассортимент'!#REF!</f>
        <v>#REF!</v>
      </c>
      <c r="G204" s="6" t="e">
        <f>'Основной ассортимент'!#REF!</f>
        <v>#REF!</v>
      </c>
      <c r="H204" s="70" t="e">
        <f>H161</f>
        <v>#REF!</v>
      </c>
      <c r="I204" s="70" t="e">
        <f>I161</f>
        <v>#REF!</v>
      </c>
      <c r="J204" s="70" t="e">
        <f>J161</f>
        <v>#REF!</v>
      </c>
      <c r="K204" s="26" t="s">
        <v>8</v>
      </c>
      <c r="L204" s="97" t="s">
        <v>537</v>
      </c>
    </row>
    <row r="205" spans="1:12" ht="14.45" customHeight="1" x14ac:dyDescent="0.2">
      <c r="A205" s="166" t="e">
        <f>'Основной ассортимент'!#REF!</f>
        <v>#REF!</v>
      </c>
      <c r="B205" s="168"/>
      <c r="C205" s="72" t="e">
        <f>'Основной ассортимент'!#REF!</f>
        <v>#REF!</v>
      </c>
      <c r="D205" s="72" t="e">
        <f>'Основной ассортимент'!#REF!</f>
        <v>#REF!</v>
      </c>
      <c r="E205" s="72" t="e">
        <f>'Основной ассортимент'!#REF!</f>
        <v>#REF!</v>
      </c>
      <c r="F205" s="72" t="e">
        <f>'Основной ассортимент'!#REF!</f>
        <v>#REF!</v>
      </c>
      <c r="G205" s="72" t="e">
        <f>'Основной ассортимент'!#REF!</f>
        <v>#REF!</v>
      </c>
      <c r="H205" s="71" t="e">
        <f>H157</f>
        <v>#REF!</v>
      </c>
      <c r="I205" s="71" t="e">
        <f>I157</f>
        <v>#REF!</v>
      </c>
      <c r="J205" s="71" t="e">
        <f>J157</f>
        <v>#REF!</v>
      </c>
      <c r="K205" s="72" t="str">
        <f>K157</f>
        <v>от 500 пог.м.</v>
      </c>
      <c r="L205" s="72" t="e">
        <f>L157</f>
        <v>#REF!</v>
      </c>
    </row>
    <row r="206" spans="1:12" ht="14.45" customHeight="1" x14ac:dyDescent="0.2">
      <c r="A206" s="214" t="s">
        <v>495</v>
      </c>
      <c r="B206" s="215"/>
      <c r="C206" s="215"/>
      <c r="D206" s="215"/>
      <c r="E206" s="215"/>
      <c r="F206" s="215"/>
      <c r="G206" s="215"/>
      <c r="H206" s="215"/>
      <c r="I206" s="215"/>
      <c r="J206" s="215"/>
      <c r="K206" s="216"/>
      <c r="L206" s="101"/>
    </row>
    <row r="207" spans="1:12" ht="14.45" customHeight="1" x14ac:dyDescent="0.2">
      <c r="A207" s="166" t="e">
        <f>'Основной ассортимент'!#REF!</f>
        <v>#REF!</v>
      </c>
      <c r="B207" s="168"/>
      <c r="C207" s="72" t="e">
        <f>'Основной ассортимент'!#REF!</f>
        <v>#REF!</v>
      </c>
      <c r="D207" s="73" t="e">
        <f>'Основной ассортимент'!#REF!</f>
        <v>#REF!</v>
      </c>
      <c r="E207" s="73" t="e">
        <f>'Основной ассортимент'!#REF!</f>
        <v>#REF!</v>
      </c>
      <c r="F207" s="73" t="e">
        <f>'Основной ассортимент'!#REF!</f>
        <v>#REF!</v>
      </c>
      <c r="G207" s="73" t="e">
        <f>'Основной ассортимент'!#REF!</f>
        <v>#REF!</v>
      </c>
      <c r="H207" s="70" t="e">
        <f>H183</f>
        <v>#REF!</v>
      </c>
      <c r="I207" s="70" t="e">
        <f>I183</f>
        <v>#REF!</v>
      </c>
      <c r="J207" s="71" t="e">
        <f>J183</f>
        <v>#REF!</v>
      </c>
      <c r="K207" s="74" t="s">
        <v>8</v>
      </c>
      <c r="L207" s="97" t="s">
        <v>537</v>
      </c>
    </row>
    <row r="208" spans="1:12" ht="13.15" customHeight="1" x14ac:dyDescent="0.2">
      <c r="A208" s="166" t="e">
        <f>'Основной ассортимент'!#REF!</f>
        <v>#REF!</v>
      </c>
      <c r="B208" s="168"/>
      <c r="C208" s="5" t="e">
        <f>'Основной ассортимент'!#REF!</f>
        <v>#REF!</v>
      </c>
      <c r="D208" s="6" t="e">
        <f>'Основной ассортимент'!#REF!</f>
        <v>#REF!</v>
      </c>
      <c r="E208" s="6" t="e">
        <f>'Основной ассортимент'!#REF!</f>
        <v>#REF!</v>
      </c>
      <c r="F208" s="6" t="e">
        <f>'Основной ассортимент'!#REF!</f>
        <v>#REF!</v>
      </c>
      <c r="G208" s="6" t="e">
        <f>'Основной ассортимент'!#REF!</f>
        <v>#REF!</v>
      </c>
      <c r="H208" s="37" t="e">
        <f>'Основной ассортимент'!#REF!/1.1</f>
        <v>#REF!</v>
      </c>
      <c r="I208" s="37" t="e">
        <f>'Основной ассортимент'!#REF!/1.1</f>
        <v>#REF!</v>
      </c>
      <c r="J208" s="37" t="e">
        <f>'Основной ассортимент'!#REF!/1.1</f>
        <v>#REF!</v>
      </c>
      <c r="K208" s="8" t="s">
        <v>15</v>
      </c>
      <c r="L208" s="97" t="s">
        <v>537</v>
      </c>
    </row>
    <row r="209" spans="1:12" ht="13.9" customHeight="1" x14ac:dyDescent="0.2">
      <c r="A209" s="214" t="s">
        <v>493</v>
      </c>
      <c r="B209" s="215"/>
      <c r="C209" s="215"/>
      <c r="D209" s="215"/>
      <c r="E209" s="215"/>
      <c r="F209" s="215"/>
      <c r="G209" s="215"/>
      <c r="H209" s="215"/>
      <c r="I209" s="215"/>
      <c r="J209" s="215"/>
      <c r="K209" s="216"/>
      <c r="L209" s="101"/>
    </row>
    <row r="210" spans="1:12" ht="13.9" customHeight="1" x14ac:dyDescent="0.2">
      <c r="A210" s="166" t="e">
        <f>'Основной ассортимент'!#REF!</f>
        <v>#REF!</v>
      </c>
      <c r="B210" s="167"/>
      <c r="C210" s="72" t="e">
        <f>'Основной ассортимент'!#REF!</f>
        <v>#REF!</v>
      </c>
      <c r="D210" s="73" t="e">
        <f>'Основной ассортимент'!#REF!</f>
        <v>#REF!</v>
      </c>
      <c r="E210" s="73" t="e">
        <f>'Основной ассортимент'!#REF!</f>
        <v>#REF!</v>
      </c>
      <c r="F210" s="73" t="e">
        <f>'Основной ассортимент'!#REF!</f>
        <v>#REF!</v>
      </c>
      <c r="G210" s="73" t="e">
        <f>'Основной ассортимент'!#REF!</f>
        <v>#REF!</v>
      </c>
      <c r="H210" s="70" t="e">
        <f t="shared" ref="H210:K211" si="2">H191</f>
        <v>#REF!</v>
      </c>
      <c r="I210" s="70" t="e">
        <f t="shared" si="2"/>
        <v>#REF!</v>
      </c>
      <c r="J210" s="71" t="e">
        <f t="shared" si="2"/>
        <v>#REF!</v>
      </c>
      <c r="K210" s="74" t="str">
        <f t="shared" si="2"/>
        <v>от 500 пог.м.</v>
      </c>
      <c r="L210" s="97" t="s">
        <v>537</v>
      </c>
    </row>
    <row r="211" spans="1:12" ht="13.15" customHeight="1" x14ac:dyDescent="0.2">
      <c r="A211" s="166" t="e">
        <f>'Основной ассортимент'!#REF!</f>
        <v>#REF!</v>
      </c>
      <c r="B211" s="167"/>
      <c r="C211" s="72" t="e">
        <f>'Основной ассортимент'!#REF!</f>
        <v>#REF!</v>
      </c>
      <c r="D211" s="73" t="e">
        <f>'Основной ассортимент'!#REF!</f>
        <v>#REF!</v>
      </c>
      <c r="E211" s="73" t="e">
        <f>'Основной ассортимент'!#REF!</f>
        <v>#REF!</v>
      </c>
      <c r="F211" s="73" t="e">
        <f>'Основной ассортимент'!#REF!</f>
        <v>#REF!</v>
      </c>
      <c r="G211" s="73" t="e">
        <f>'Основной ассортимент'!#REF!</f>
        <v>#REF!</v>
      </c>
      <c r="H211" s="70" t="e">
        <f t="shared" si="2"/>
        <v>#REF!</v>
      </c>
      <c r="I211" s="70" t="e">
        <f t="shared" si="2"/>
        <v>#REF!</v>
      </c>
      <c r="J211" s="71" t="e">
        <f t="shared" si="2"/>
        <v>#REF!</v>
      </c>
      <c r="K211" s="74" t="str">
        <f t="shared" si="2"/>
        <v>от 500 пог.м.</v>
      </c>
      <c r="L211" s="97" t="s">
        <v>537</v>
      </c>
    </row>
    <row r="212" spans="1:12" ht="12.6" customHeight="1" x14ac:dyDescent="0.2">
      <c r="A212" s="166" t="e">
        <f>'Основной ассортимент'!#REF!</f>
        <v>#REF!</v>
      </c>
      <c r="B212" s="168"/>
      <c r="C212" s="5" t="e">
        <f>'Основной ассортимент'!#REF!</f>
        <v>#REF!</v>
      </c>
      <c r="D212" s="6" t="e">
        <f>'Основной ассортимент'!#REF!</f>
        <v>#REF!</v>
      </c>
      <c r="E212" s="6" t="e">
        <f>'Основной ассортимент'!#REF!</f>
        <v>#REF!</v>
      </c>
      <c r="F212" s="6" t="e">
        <f>'Основной ассортимент'!#REF!</f>
        <v>#REF!</v>
      </c>
      <c r="G212" s="6" t="e">
        <f>'Основной ассортимент'!#REF!</f>
        <v>#REF!</v>
      </c>
      <c r="H212" s="37" t="e">
        <f>'Основной ассортимент'!#REF!/1.1</f>
        <v>#REF!</v>
      </c>
      <c r="I212" s="37" t="e">
        <f>'Основной ассортимент'!#REF!/1.1</f>
        <v>#REF!</v>
      </c>
      <c r="J212" s="37" t="e">
        <f>'Основной ассортимент'!#REF!/1.1</f>
        <v>#REF!</v>
      </c>
      <c r="K212" s="8" t="s">
        <v>15</v>
      </c>
      <c r="L212" s="97" t="s">
        <v>537</v>
      </c>
    </row>
    <row r="213" spans="1:12" ht="12.6" customHeight="1" x14ac:dyDescent="0.2">
      <c r="A213" s="166" t="e">
        <f>'Основной ассортимент'!#REF!</f>
        <v>#REF!</v>
      </c>
      <c r="B213" s="168"/>
      <c r="C213" s="105" t="e">
        <f>'Основной ассортимент'!#REF!</f>
        <v>#REF!</v>
      </c>
      <c r="D213" s="106" t="e">
        <f>'Основной ассортимент'!#REF!</f>
        <v>#REF!</v>
      </c>
      <c r="E213" s="6" t="e">
        <f>'Основной ассортимент'!#REF!</f>
        <v>#REF!</v>
      </c>
      <c r="F213" s="6" t="e">
        <f>'Основной ассортимент'!#REF!</f>
        <v>#REF!</v>
      </c>
      <c r="G213" s="6" t="e">
        <f>'Основной ассортимент'!#REF!</f>
        <v>#REF!</v>
      </c>
      <c r="H213" s="37" t="e">
        <f>'Основной ассортимент'!#REF!/1.1</f>
        <v>#REF!</v>
      </c>
      <c r="I213" s="37" t="e">
        <f>'Основной ассортимент'!#REF!/1.1</f>
        <v>#REF!</v>
      </c>
      <c r="J213" s="37" t="e">
        <f>'Основной ассортимент'!#REF!/1.1</f>
        <v>#REF!</v>
      </c>
      <c r="K213" s="8" t="s">
        <v>15</v>
      </c>
      <c r="L213" s="97" t="s">
        <v>537</v>
      </c>
    </row>
    <row r="214" spans="1:12" ht="12.6" customHeight="1" x14ac:dyDescent="0.2">
      <c r="A214" s="214" t="s">
        <v>494</v>
      </c>
      <c r="B214" s="215"/>
      <c r="C214" s="215"/>
      <c r="D214" s="215"/>
      <c r="E214" s="215"/>
      <c r="F214" s="215"/>
      <c r="G214" s="215"/>
      <c r="H214" s="215"/>
      <c r="I214" s="215"/>
      <c r="J214" s="215"/>
      <c r="K214" s="216"/>
      <c r="L214" s="101"/>
    </row>
    <row r="215" spans="1:12" ht="14.45" customHeight="1" x14ac:dyDescent="0.2">
      <c r="A215" s="166" t="e">
        <f>'Основной ассортимент'!#REF!</f>
        <v>#REF!</v>
      </c>
      <c r="B215" s="168"/>
      <c r="C215" s="5" t="e">
        <f>'Основной ассортимент'!#REF!</f>
        <v>#REF!</v>
      </c>
      <c r="D215" s="6" t="e">
        <f>'Основной ассортимент'!#REF!</f>
        <v>#REF!</v>
      </c>
      <c r="E215" s="6" t="e">
        <f>'Основной ассортимент'!#REF!</f>
        <v>#REF!</v>
      </c>
      <c r="F215" s="6" t="e">
        <f>'Основной ассортимент'!#REF!</f>
        <v>#REF!</v>
      </c>
      <c r="G215" s="6" t="e">
        <f>'Основной ассортимент'!#REF!</f>
        <v>#REF!</v>
      </c>
      <c r="H215" s="37" t="e">
        <f>'Основной ассортимент'!#REF!/1.1</f>
        <v>#REF!</v>
      </c>
      <c r="I215" s="37" t="e">
        <f>'Основной ассортимент'!#REF!/1.1</f>
        <v>#REF!</v>
      </c>
      <c r="J215" s="37" t="e">
        <f>'Основной ассортимент'!#REF!/1.1</f>
        <v>#REF!</v>
      </c>
      <c r="K215" s="15" t="s">
        <v>368</v>
      </c>
      <c r="L215" s="97" t="s">
        <v>537</v>
      </c>
    </row>
    <row r="216" spans="1:12" ht="14.45" customHeight="1" x14ac:dyDescent="0.2">
      <c r="A216" s="166" t="e">
        <f>'Основной ассортимент'!#REF!</f>
        <v>#REF!</v>
      </c>
      <c r="B216" s="168"/>
      <c r="C216" s="5" t="e">
        <f>'Основной ассортимент'!#REF!</f>
        <v>#REF!</v>
      </c>
      <c r="D216" s="6" t="e">
        <f>'Основной ассортимент'!#REF!</f>
        <v>#REF!</v>
      </c>
      <c r="E216" s="6" t="e">
        <f>'Основной ассортимент'!#REF!</f>
        <v>#REF!</v>
      </c>
      <c r="F216" s="6" t="e">
        <f>'Основной ассортимент'!#REF!</f>
        <v>#REF!</v>
      </c>
      <c r="G216" s="6" t="e">
        <f>'Основной ассортимент'!#REF!</f>
        <v>#REF!</v>
      </c>
      <c r="H216" s="37" t="e">
        <f>'Основной ассортимент'!#REF!/1.1</f>
        <v>#REF!</v>
      </c>
      <c r="I216" s="37" t="e">
        <f>'Основной ассортимент'!#REF!/1.1</f>
        <v>#REF!</v>
      </c>
      <c r="J216" s="37" t="e">
        <f>'Основной ассортимент'!#REF!/1.1</f>
        <v>#REF!</v>
      </c>
      <c r="K216" s="15" t="s">
        <v>368</v>
      </c>
      <c r="L216" s="97" t="s">
        <v>537</v>
      </c>
    </row>
    <row r="217" spans="1:12" ht="14.45" customHeight="1" x14ac:dyDescent="0.2">
      <c r="A217" s="166" t="e">
        <f>'Основной ассортимент'!#REF!</f>
        <v>#REF!</v>
      </c>
      <c r="B217" s="168"/>
      <c r="C217" s="5" t="e">
        <f>'Основной ассортимент'!#REF!</f>
        <v>#REF!</v>
      </c>
      <c r="D217" s="6" t="e">
        <f>'Основной ассортимент'!#REF!</f>
        <v>#REF!</v>
      </c>
      <c r="E217" s="6" t="e">
        <f>'Основной ассортимент'!#REF!</f>
        <v>#REF!</v>
      </c>
      <c r="F217" s="6" t="e">
        <f>'Основной ассортимент'!#REF!</f>
        <v>#REF!</v>
      </c>
      <c r="G217" s="6" t="e">
        <f>'Основной ассортимент'!#REF!</f>
        <v>#REF!</v>
      </c>
      <c r="H217" s="37" t="e">
        <f>'Основной ассортимент'!#REF!/1.1</f>
        <v>#REF!</v>
      </c>
      <c r="I217" s="37" t="e">
        <f>'Основной ассортимент'!#REF!/1.1</f>
        <v>#REF!</v>
      </c>
      <c r="J217" s="37" t="e">
        <f>'Основной ассортимент'!#REF!/1.1</f>
        <v>#REF!</v>
      </c>
      <c r="K217" s="15" t="s">
        <v>368</v>
      </c>
      <c r="L217" s="97" t="s">
        <v>537</v>
      </c>
    </row>
    <row r="218" spans="1:12" ht="11.45" customHeight="1" x14ac:dyDescent="0.2">
      <c r="A218" s="166" t="e">
        <f>'Основной ассортимент'!#REF!</f>
        <v>#REF!</v>
      </c>
      <c r="B218" s="168"/>
      <c r="C218" s="5" t="e">
        <f>'Основной ассортимент'!#REF!</f>
        <v>#REF!</v>
      </c>
      <c r="D218" s="6" t="e">
        <f>'Основной ассортимент'!#REF!</f>
        <v>#REF!</v>
      </c>
      <c r="E218" s="6" t="e">
        <f>'Основной ассортимент'!#REF!</f>
        <v>#REF!</v>
      </c>
      <c r="F218" s="6" t="e">
        <f>'Основной ассортимент'!#REF!</f>
        <v>#REF!</v>
      </c>
      <c r="G218" s="6" t="e">
        <f>'Основной ассортимент'!#REF!</f>
        <v>#REF!</v>
      </c>
      <c r="H218" s="37" t="e">
        <f>'Основной ассортимент'!#REF!/1.1</f>
        <v>#REF!</v>
      </c>
      <c r="I218" s="37" t="e">
        <f>'Основной ассортимент'!#REF!/1.1</f>
        <v>#REF!</v>
      </c>
      <c r="J218" s="37" t="e">
        <f>'Основной ассортимент'!#REF!/1.1</f>
        <v>#REF!</v>
      </c>
      <c r="K218" s="15" t="s">
        <v>368</v>
      </c>
      <c r="L218" s="97" t="s">
        <v>537</v>
      </c>
    </row>
    <row r="219" spans="1:12" ht="11.45" customHeight="1" x14ac:dyDescent="0.2">
      <c r="A219" s="166" t="e">
        <f>'Основной ассортимент'!#REF!</f>
        <v>#REF!</v>
      </c>
      <c r="B219" s="168"/>
      <c r="C219" s="5" t="e">
        <f>'Основной ассортимент'!#REF!</f>
        <v>#REF!</v>
      </c>
      <c r="D219" s="6" t="e">
        <f>'Основной ассортимент'!#REF!</f>
        <v>#REF!</v>
      </c>
      <c r="E219" s="6" t="e">
        <f>'Основной ассортимент'!#REF!</f>
        <v>#REF!</v>
      </c>
      <c r="F219" s="6" t="e">
        <f>'Основной ассортимент'!#REF!</f>
        <v>#REF!</v>
      </c>
      <c r="G219" s="6" t="e">
        <f>'Основной ассортимент'!#REF!</f>
        <v>#REF!</v>
      </c>
      <c r="H219" s="37" t="e">
        <f>'Основной ассортимент'!#REF!/1.1</f>
        <v>#REF!</v>
      </c>
      <c r="I219" s="37" t="e">
        <f>'Основной ассортимент'!#REF!/1.1</f>
        <v>#REF!</v>
      </c>
      <c r="J219" s="37" t="e">
        <f>'Основной ассортимент'!#REF!/1.1</f>
        <v>#REF!</v>
      </c>
      <c r="K219" s="15" t="s">
        <v>368</v>
      </c>
      <c r="L219" s="97" t="s">
        <v>537</v>
      </c>
    </row>
    <row r="220" spans="1:12" ht="16.149999999999999" customHeight="1" x14ac:dyDescent="0.2">
      <c r="A220" s="166" t="e">
        <f>'Основной ассортимент'!#REF!</f>
        <v>#REF!</v>
      </c>
      <c r="B220" s="168"/>
      <c r="C220" s="5" t="e">
        <f>'Основной ассортимент'!#REF!</f>
        <v>#REF!</v>
      </c>
      <c r="D220" s="6" t="e">
        <f>'Основной ассортимент'!#REF!</f>
        <v>#REF!</v>
      </c>
      <c r="E220" s="6" t="e">
        <f>'Основной ассортимент'!#REF!</f>
        <v>#REF!</v>
      </c>
      <c r="F220" s="6" t="e">
        <f>'Основной ассортимент'!#REF!</f>
        <v>#REF!</v>
      </c>
      <c r="G220" s="6" t="e">
        <f>'Основной ассортимент'!#REF!</f>
        <v>#REF!</v>
      </c>
      <c r="H220" s="37" t="e">
        <f>'Основной ассортимент'!#REF!/1.1</f>
        <v>#REF!</v>
      </c>
      <c r="I220" s="37" t="e">
        <f>'Основной ассортимент'!#REF!/1.1</f>
        <v>#REF!</v>
      </c>
      <c r="J220" s="37" t="e">
        <f>'Основной ассортимент'!#REF!/1.1</f>
        <v>#REF!</v>
      </c>
      <c r="K220" s="15" t="s">
        <v>368</v>
      </c>
      <c r="L220" s="97" t="s">
        <v>537</v>
      </c>
    </row>
    <row r="221" spans="1:12" ht="14.45" customHeight="1" x14ac:dyDescent="0.2">
      <c r="A221" s="166" t="e">
        <f>'Основной ассортимент'!#REF!</f>
        <v>#REF!</v>
      </c>
      <c r="B221" s="168"/>
      <c r="C221" s="5" t="e">
        <f>'Основной ассортимент'!#REF!</f>
        <v>#REF!</v>
      </c>
      <c r="D221" s="6" t="e">
        <f>'Основной ассортимент'!#REF!</f>
        <v>#REF!</v>
      </c>
      <c r="E221" s="6" t="e">
        <f>'Основной ассортимент'!#REF!</f>
        <v>#REF!</v>
      </c>
      <c r="F221" s="6" t="e">
        <f>'Основной ассортимент'!#REF!</f>
        <v>#REF!</v>
      </c>
      <c r="G221" s="6" t="e">
        <f>'Основной ассортимент'!#REF!</f>
        <v>#REF!</v>
      </c>
      <c r="H221" s="37" t="e">
        <f>'Основной ассортимент'!#REF!/1.1</f>
        <v>#REF!</v>
      </c>
      <c r="I221" s="37" t="e">
        <f>'Основной ассортимент'!#REF!/1.1</f>
        <v>#REF!</v>
      </c>
      <c r="J221" s="37" t="e">
        <f>'Основной ассортимент'!#REF!/1.1</f>
        <v>#REF!</v>
      </c>
      <c r="K221" s="15" t="s">
        <v>368</v>
      </c>
      <c r="L221" s="97" t="s">
        <v>537</v>
      </c>
    </row>
    <row r="222" spans="1:12" ht="14.45" customHeight="1" x14ac:dyDescent="0.2">
      <c r="A222" s="166" t="e">
        <f>'Основной ассортимент'!#REF!</f>
        <v>#REF!</v>
      </c>
      <c r="B222" s="168"/>
      <c r="C222" s="5" t="e">
        <f>'Основной ассортимент'!#REF!</f>
        <v>#REF!</v>
      </c>
      <c r="D222" s="6" t="e">
        <f>'Основной ассортимент'!#REF!</f>
        <v>#REF!</v>
      </c>
      <c r="E222" s="6" t="e">
        <f>'Основной ассортимент'!#REF!</f>
        <v>#REF!</v>
      </c>
      <c r="F222" s="6" t="e">
        <f>'Основной ассортимент'!#REF!</f>
        <v>#REF!</v>
      </c>
      <c r="G222" s="6" t="e">
        <f>'Основной ассортимент'!#REF!</f>
        <v>#REF!</v>
      </c>
      <c r="H222" s="37" t="e">
        <f>'Основной ассортимент'!#REF!/1.1</f>
        <v>#REF!</v>
      </c>
      <c r="I222" s="37" t="e">
        <f>'Основной ассортимент'!#REF!/1.1</f>
        <v>#REF!</v>
      </c>
      <c r="J222" s="37" t="e">
        <f>'Основной ассортимент'!#REF!/1.1</f>
        <v>#REF!</v>
      </c>
      <c r="K222" s="15" t="s">
        <v>368</v>
      </c>
      <c r="L222" s="97" t="s">
        <v>537</v>
      </c>
    </row>
    <row r="223" spans="1:12" ht="14.45" customHeight="1" x14ac:dyDescent="0.2">
      <c r="A223" s="166" t="e">
        <f>'Основной ассортимент'!#REF!</f>
        <v>#REF!</v>
      </c>
      <c r="B223" s="168"/>
      <c r="C223" s="5" t="e">
        <f>'Основной ассортимент'!#REF!</f>
        <v>#REF!</v>
      </c>
      <c r="D223" s="6" t="e">
        <f>'Основной ассортимент'!#REF!</f>
        <v>#REF!</v>
      </c>
      <c r="E223" s="6" t="e">
        <f>'Основной ассортимент'!#REF!</f>
        <v>#REF!</v>
      </c>
      <c r="F223" s="6" t="e">
        <f>'Основной ассортимент'!#REF!</f>
        <v>#REF!</v>
      </c>
      <c r="G223" s="6" t="e">
        <f>'Основной ассортимент'!#REF!</f>
        <v>#REF!</v>
      </c>
      <c r="H223" s="37" t="e">
        <f>'Основной ассортимент'!#REF!/1.1</f>
        <v>#REF!</v>
      </c>
      <c r="I223" s="37" t="e">
        <f>'Основной ассортимент'!#REF!/1.1</f>
        <v>#REF!</v>
      </c>
      <c r="J223" s="37" t="e">
        <f>'Основной ассортимент'!#REF!/1.1</f>
        <v>#REF!</v>
      </c>
      <c r="K223" s="15" t="s">
        <v>368</v>
      </c>
      <c r="L223" s="97" t="s">
        <v>537</v>
      </c>
    </row>
    <row r="224" spans="1:12" ht="13.9" customHeight="1" x14ac:dyDescent="0.2">
      <c r="A224" s="208" t="s">
        <v>579</v>
      </c>
      <c r="B224" s="209"/>
      <c r="C224" s="209"/>
      <c r="D224" s="209"/>
      <c r="E224" s="209"/>
      <c r="F224" s="209"/>
      <c r="G224" s="209"/>
      <c r="H224" s="209"/>
      <c r="I224" s="209"/>
      <c r="J224" s="209"/>
      <c r="K224" s="210"/>
      <c r="L224" s="101"/>
    </row>
    <row r="225" spans="1:12" ht="16.899999999999999" customHeight="1" x14ac:dyDescent="0.2">
      <c r="A225" s="207" t="e">
        <f>'Основной ассортимент'!#REF!</f>
        <v>#REF!</v>
      </c>
      <c r="B225" s="207"/>
      <c r="C225" s="72" t="e">
        <f>'Основной ассортимент'!#REF!</f>
        <v>#REF!</v>
      </c>
      <c r="D225" s="73" t="e">
        <f>'Основной ассортимент'!#REF!</f>
        <v>#REF!</v>
      </c>
      <c r="E225" s="73" t="e">
        <f>'Основной ассортимент'!#REF!</f>
        <v>#REF!</v>
      </c>
      <c r="F225" s="73" t="e">
        <f>'Основной ассортимент'!#REF!</f>
        <v>#REF!</v>
      </c>
      <c r="G225" s="73" t="e">
        <f>'Основной ассортимент'!#REF!</f>
        <v>#REF!</v>
      </c>
      <c r="H225" s="70" t="e">
        <f t="shared" ref="H225:K246" si="3">H191</f>
        <v>#REF!</v>
      </c>
      <c r="I225" s="70" t="e">
        <f t="shared" si="3"/>
        <v>#REF!</v>
      </c>
      <c r="J225" s="71" t="e">
        <f t="shared" si="3"/>
        <v>#REF!</v>
      </c>
      <c r="K225" s="74" t="str">
        <f t="shared" si="3"/>
        <v>от 500 пог.м.</v>
      </c>
      <c r="L225" s="97" t="s">
        <v>537</v>
      </c>
    </row>
    <row r="226" spans="1:12" ht="21" customHeight="1" x14ac:dyDescent="0.2">
      <c r="A226" s="188" t="e">
        <f>'Основной ассортимент'!#REF!</f>
        <v>#REF!</v>
      </c>
      <c r="B226" s="189"/>
      <c r="C226" s="72" t="e">
        <f>'Основной ассортимент'!#REF!</f>
        <v>#REF!</v>
      </c>
      <c r="D226" s="72" t="e">
        <f>'Основной ассортимент'!#REF!</f>
        <v>#REF!</v>
      </c>
      <c r="E226" s="72" t="e">
        <f>'Основной ассортимент'!#REF!</f>
        <v>#REF!</v>
      </c>
      <c r="F226" s="72" t="e">
        <f>'Основной ассортимент'!#REF!</f>
        <v>#REF!</v>
      </c>
      <c r="G226" s="72" t="e">
        <f>'Основной ассортимент'!#REF!</f>
        <v>#REF!</v>
      </c>
      <c r="H226" s="71" t="e">
        <f t="shared" si="3"/>
        <v>#REF!</v>
      </c>
      <c r="I226" s="71" t="e">
        <f t="shared" si="3"/>
        <v>#REF!</v>
      </c>
      <c r="J226" s="71" t="e">
        <f t="shared" si="3"/>
        <v>#REF!</v>
      </c>
      <c r="K226" s="72" t="str">
        <f t="shared" si="3"/>
        <v>от 500 пог.м.</v>
      </c>
      <c r="L226" s="97" t="s">
        <v>537</v>
      </c>
    </row>
    <row r="227" spans="1:12" ht="23.45" customHeight="1" x14ac:dyDescent="0.2">
      <c r="A227" s="188" t="e">
        <f>'Основной ассортимент'!#REF!</f>
        <v>#REF!</v>
      </c>
      <c r="B227" s="189"/>
      <c r="C227" s="72" t="e">
        <f>'Основной ассортимент'!#REF!</f>
        <v>#REF!</v>
      </c>
      <c r="D227" s="72" t="e">
        <f>'Основной ассортимент'!#REF!</f>
        <v>#REF!</v>
      </c>
      <c r="E227" s="72" t="e">
        <f>'Основной ассортимент'!#REF!</f>
        <v>#REF!</v>
      </c>
      <c r="F227" s="72" t="e">
        <f>'Основной ассортимент'!#REF!</f>
        <v>#REF!</v>
      </c>
      <c r="G227" s="72" t="e">
        <f>'Основной ассортимент'!#REF!</f>
        <v>#REF!</v>
      </c>
      <c r="H227" s="71" t="e">
        <f t="shared" si="3"/>
        <v>#REF!</v>
      </c>
      <c r="I227" s="71" t="e">
        <f t="shared" si="3"/>
        <v>#REF!</v>
      </c>
      <c r="J227" s="71" t="e">
        <f t="shared" si="3"/>
        <v>#REF!</v>
      </c>
      <c r="K227" s="72" t="str">
        <f t="shared" si="3"/>
        <v>от 100 пог.м.</v>
      </c>
      <c r="L227" s="97" t="s">
        <v>537</v>
      </c>
    </row>
    <row r="228" spans="1:12" ht="12.6" customHeight="1" x14ac:dyDescent="0.2">
      <c r="A228" s="166" t="e">
        <f>'Основной ассортимент'!#REF!</f>
        <v>#REF!</v>
      </c>
      <c r="B228" s="168"/>
      <c r="C228" s="72" t="e">
        <f>'Основной ассортимент'!#REF!</f>
        <v>#REF!</v>
      </c>
      <c r="D228" s="73" t="e">
        <f>'Основной ассортимент'!#REF!</f>
        <v>#REF!</v>
      </c>
      <c r="E228" s="73" t="e">
        <f>'Основной ассортимент'!#REF!</f>
        <v>#REF!</v>
      </c>
      <c r="F228" s="73" t="e">
        <f>'Основной ассортимент'!#REF!</f>
        <v>#REF!</v>
      </c>
      <c r="G228" s="73" t="e">
        <f>'Основной ассортимент'!#REF!</f>
        <v>#REF!</v>
      </c>
      <c r="H228" s="70" t="e">
        <f t="shared" si="3"/>
        <v>#REF!</v>
      </c>
      <c r="I228" s="70" t="e">
        <f t="shared" si="3"/>
        <v>#REF!</v>
      </c>
      <c r="J228" s="71" t="e">
        <f t="shared" si="3"/>
        <v>#REF!</v>
      </c>
      <c r="K228" s="74" t="str">
        <f t="shared" si="3"/>
        <v>от 500 пог.м.</v>
      </c>
      <c r="L228" s="97" t="s">
        <v>537</v>
      </c>
    </row>
    <row r="229" spans="1:12" ht="12.6" customHeight="1" x14ac:dyDescent="0.2">
      <c r="A229" s="166" t="e">
        <f>'Основной ассортимент'!#REF!</f>
        <v>#REF!</v>
      </c>
      <c r="B229" s="168"/>
      <c r="C229" s="75" t="e">
        <f>'Основной ассортимент'!#REF!</f>
        <v>#REF!</v>
      </c>
      <c r="D229" s="76" t="e">
        <f>'Основной ассортимент'!#REF!</f>
        <v>#REF!</v>
      </c>
      <c r="E229" s="76" t="e">
        <f>'Основной ассортимент'!#REF!</f>
        <v>#REF!</v>
      </c>
      <c r="F229" s="6" t="e">
        <f>'Основной ассортимент'!#REF!</f>
        <v>#REF!</v>
      </c>
      <c r="G229" s="76" t="e">
        <f>'Основной ассортимент'!#REF!</f>
        <v>#REF!</v>
      </c>
      <c r="H229" s="37">
        <f t="shared" si="3"/>
        <v>0</v>
      </c>
      <c r="I229" s="37">
        <f t="shared" si="3"/>
        <v>0</v>
      </c>
      <c r="J229" s="37">
        <f t="shared" si="3"/>
        <v>0</v>
      </c>
      <c r="K229" s="8">
        <f t="shared" si="3"/>
        <v>0</v>
      </c>
      <c r="L229" s="97" t="s">
        <v>537</v>
      </c>
    </row>
    <row r="230" spans="1:12" ht="12.6" customHeight="1" x14ac:dyDescent="0.2">
      <c r="A230" s="166" t="e">
        <f>'Основной ассортимент'!#REF!</f>
        <v>#REF!</v>
      </c>
      <c r="B230" s="168"/>
      <c r="C230" s="75" t="e">
        <f>'Основной ассортимент'!#REF!</f>
        <v>#REF!</v>
      </c>
      <c r="D230" s="76" t="e">
        <f>'Основной ассортимент'!#REF!</f>
        <v>#REF!</v>
      </c>
      <c r="E230" s="76" t="e">
        <f>'Основной ассортимент'!#REF!</f>
        <v>#REF!</v>
      </c>
      <c r="F230" s="6" t="e">
        <f>'Основной ассортимент'!#REF!</f>
        <v>#REF!</v>
      </c>
      <c r="G230" s="76" t="e">
        <f>'Основной ассортимент'!#REF!</f>
        <v>#REF!</v>
      </c>
      <c r="H230" s="37" t="e">
        <f t="shared" si="3"/>
        <v>#REF!</v>
      </c>
      <c r="I230" s="37" t="e">
        <f t="shared" si="3"/>
        <v>#REF!</v>
      </c>
      <c r="J230" s="37" t="e">
        <f t="shared" si="3"/>
        <v>#REF!</v>
      </c>
      <c r="K230" s="8" t="str">
        <f t="shared" si="3"/>
        <v>от 500 пог.м.</v>
      </c>
      <c r="L230" s="97" t="s">
        <v>537</v>
      </c>
    </row>
    <row r="231" spans="1:12" ht="13.15" customHeight="1" x14ac:dyDescent="0.2">
      <c r="A231" s="166" t="e">
        <f>'Основной ассортимент'!#REF!</f>
        <v>#REF!</v>
      </c>
      <c r="B231" s="168"/>
      <c r="C231" s="5" t="e">
        <f>'Основной ассортимент'!#REF!</f>
        <v>#REF!</v>
      </c>
      <c r="D231" s="76" t="e">
        <f>'Основной ассортимент'!#REF!</f>
        <v>#REF!</v>
      </c>
      <c r="E231" s="76" t="e">
        <f>'Основной ассортимент'!#REF!</f>
        <v>#REF!</v>
      </c>
      <c r="F231" s="6" t="e">
        <f>'Основной ассортимент'!#REF!</f>
        <v>#REF!</v>
      </c>
      <c r="G231" s="76" t="e">
        <f>'Основной ассортимент'!#REF!</f>
        <v>#REF!</v>
      </c>
      <c r="H231" s="37" t="e">
        <f t="shared" si="3"/>
        <v>#REF!</v>
      </c>
      <c r="I231" s="37" t="e">
        <f t="shared" si="3"/>
        <v>#REF!</v>
      </c>
      <c r="J231" s="37" t="e">
        <f t="shared" si="3"/>
        <v>#REF!</v>
      </c>
      <c r="K231" s="8" t="str">
        <f t="shared" si="3"/>
        <v>от 500 пог.м.</v>
      </c>
      <c r="L231" s="97" t="s">
        <v>537</v>
      </c>
    </row>
    <row r="232" spans="1:12" ht="11.45" customHeight="1" x14ac:dyDescent="0.2">
      <c r="A232" s="188" t="e">
        <f>'Основной ассортимент'!#REF!</f>
        <v>#REF!</v>
      </c>
      <c r="B232" s="189"/>
      <c r="C232" s="5" t="e">
        <f>'Основной ассортимент'!#REF!</f>
        <v>#REF!</v>
      </c>
      <c r="D232" s="6" t="e">
        <f>'Основной ассортимент'!#REF!</f>
        <v>#REF!</v>
      </c>
      <c r="E232" s="6" t="e">
        <f>'Основной ассортимент'!#REF!</f>
        <v>#REF!</v>
      </c>
      <c r="F232" s="6" t="e">
        <f>'Основной ассортимент'!#REF!</f>
        <v>#REF!</v>
      </c>
      <c r="G232" s="6" t="e">
        <f>'Основной ассортимент'!#REF!</f>
        <v>#REF!</v>
      </c>
      <c r="H232" s="37" t="e">
        <f t="shared" si="3"/>
        <v>#REF!</v>
      </c>
      <c r="I232" s="37" t="e">
        <f t="shared" si="3"/>
        <v>#REF!</v>
      </c>
      <c r="J232" s="37" t="e">
        <f t="shared" si="3"/>
        <v>#REF!</v>
      </c>
      <c r="K232" s="8" t="str">
        <f t="shared" si="3"/>
        <v>от 500 пог.м.</v>
      </c>
      <c r="L232" s="97" t="s">
        <v>537</v>
      </c>
    </row>
    <row r="233" spans="1:12" ht="11.45" customHeight="1" x14ac:dyDescent="0.2">
      <c r="A233" s="188" t="e">
        <f>'Основной ассортимент'!#REF!</f>
        <v>#REF!</v>
      </c>
      <c r="B233" s="189"/>
      <c r="C233" s="5" t="e">
        <f>'Основной ассортимент'!#REF!</f>
        <v>#REF!</v>
      </c>
      <c r="D233" s="6" t="e">
        <f>'Основной ассортимент'!#REF!</f>
        <v>#REF!</v>
      </c>
      <c r="E233" s="6" t="e">
        <f>'Основной ассортимент'!#REF!</f>
        <v>#REF!</v>
      </c>
      <c r="F233" s="6" t="e">
        <f>'Основной ассортимент'!#REF!</f>
        <v>#REF!</v>
      </c>
      <c r="G233" s="6" t="e">
        <f>'Основной ассортимент'!#REF!</f>
        <v>#REF!</v>
      </c>
      <c r="H233" s="37" t="e">
        <f t="shared" si="3"/>
        <v>#REF!</v>
      </c>
      <c r="I233" s="37" t="e">
        <f t="shared" si="3"/>
        <v>#REF!</v>
      </c>
      <c r="J233" s="37" t="e">
        <f t="shared" si="3"/>
        <v>#REF!</v>
      </c>
      <c r="K233" s="6" t="str">
        <f t="shared" si="3"/>
        <v>от 500 пог.м.</v>
      </c>
      <c r="L233" s="6" t="s">
        <v>537</v>
      </c>
    </row>
    <row r="234" spans="1:12" ht="15" customHeight="1" x14ac:dyDescent="0.2">
      <c r="A234" s="174" t="e">
        <f>'Основной ассортимент'!#REF!</f>
        <v>#REF!</v>
      </c>
      <c r="B234" s="156"/>
      <c r="C234" s="5" t="e">
        <f>'Основной ассортимент'!#REF!</f>
        <v>#REF!</v>
      </c>
      <c r="D234" s="6" t="e">
        <f>'Основной ассортимент'!#REF!</f>
        <v>#REF!</v>
      </c>
      <c r="E234" s="6" t="e">
        <f>'Основной ассортимент'!#REF!</f>
        <v>#REF!</v>
      </c>
      <c r="F234" s="6" t="e">
        <f>'Основной ассортимент'!#REF!</f>
        <v>#REF!</v>
      </c>
      <c r="G234" s="6" t="e">
        <f>'Основной ассортимент'!#REF!</f>
        <v>#REF!</v>
      </c>
      <c r="H234" s="37" t="e">
        <f t="shared" si="3"/>
        <v>#REF!</v>
      </c>
      <c r="I234" s="37" t="e">
        <f t="shared" si="3"/>
        <v>#REF!</v>
      </c>
      <c r="J234" s="37" t="e">
        <f t="shared" si="3"/>
        <v>#REF!</v>
      </c>
      <c r="K234" s="8" t="str">
        <f t="shared" si="3"/>
        <v>от 200 пог.м.</v>
      </c>
      <c r="L234" s="97" t="s">
        <v>537</v>
      </c>
    </row>
    <row r="235" spans="1:12" ht="12" customHeight="1" x14ac:dyDescent="0.2">
      <c r="A235" s="212" t="e">
        <f>'Основной ассортимент'!#REF!</f>
        <v>#REF!</v>
      </c>
      <c r="B235" s="213"/>
      <c r="C235" s="72" t="e">
        <f>'Основной ассортимент'!#REF!</f>
        <v>#REF!</v>
      </c>
      <c r="D235" s="72" t="e">
        <f>'Основной ассортимент'!#REF!</f>
        <v>#REF!</v>
      </c>
      <c r="E235" s="72" t="e">
        <f>'Основной ассортимент'!#REF!</f>
        <v>#REF!</v>
      </c>
      <c r="F235" s="72" t="e">
        <f>'Основной ассортимент'!#REF!</f>
        <v>#REF!</v>
      </c>
      <c r="G235" s="72" t="e">
        <f>'Основной ассортимент'!#REF!</f>
        <v>#REF!</v>
      </c>
      <c r="H235" s="71" t="e">
        <f t="shared" si="3"/>
        <v>#REF!</v>
      </c>
      <c r="I235" s="71" t="e">
        <f t="shared" si="3"/>
        <v>#REF!</v>
      </c>
      <c r="J235" s="71" t="e">
        <f t="shared" si="3"/>
        <v>#REF!</v>
      </c>
      <c r="K235" s="72" t="str">
        <f t="shared" si="3"/>
        <v>от 500 пог.м.</v>
      </c>
      <c r="L235" s="72" t="s">
        <v>537</v>
      </c>
    </row>
    <row r="236" spans="1:12" ht="12" customHeight="1" x14ac:dyDescent="0.2">
      <c r="A236" s="174" t="e">
        <f>'Основной ассортимент'!#REF!</f>
        <v>#REF!</v>
      </c>
      <c r="B236" s="156"/>
      <c r="C236" s="5" t="e">
        <f>'Основной ассортимент'!#REF!</f>
        <v>#REF!</v>
      </c>
      <c r="D236" s="6" t="e">
        <f>'Основной ассортимент'!#REF!</f>
        <v>#REF!</v>
      </c>
      <c r="E236" s="6" t="e">
        <f>'Основной ассортимент'!#REF!</f>
        <v>#REF!</v>
      </c>
      <c r="F236" s="6" t="e">
        <f>'Основной ассортимент'!#REF!</f>
        <v>#REF!</v>
      </c>
      <c r="G236" s="6" t="e">
        <f>'Основной ассортимент'!#REF!</f>
        <v>#REF!</v>
      </c>
      <c r="H236" s="37" t="e">
        <f t="shared" si="3"/>
        <v>#REF!</v>
      </c>
      <c r="I236" s="37" t="e">
        <f t="shared" si="3"/>
        <v>#REF!</v>
      </c>
      <c r="J236" s="37" t="e">
        <f t="shared" si="3"/>
        <v>#REF!</v>
      </c>
      <c r="K236" s="8" t="str">
        <f t="shared" si="3"/>
        <v>от 500 пог.м.</v>
      </c>
      <c r="L236" s="97" t="s">
        <v>537</v>
      </c>
    </row>
    <row r="237" spans="1:12" ht="12" customHeight="1" x14ac:dyDescent="0.2">
      <c r="A237" s="212" t="e">
        <f>'Основной ассортимент'!#REF!</f>
        <v>#REF!</v>
      </c>
      <c r="B237" s="213"/>
      <c r="C237" s="72" t="e">
        <f>'Основной ассортимент'!#REF!</f>
        <v>#REF!</v>
      </c>
      <c r="D237" s="72" t="e">
        <f>'Основной ассортимент'!#REF!</f>
        <v>#REF!</v>
      </c>
      <c r="E237" s="72" t="e">
        <f>'Основной ассортимент'!#REF!</f>
        <v>#REF!</v>
      </c>
      <c r="F237" s="72" t="e">
        <f>'Основной ассортимент'!#REF!</f>
        <v>#REF!</v>
      </c>
      <c r="G237" s="72" t="e">
        <f>'Основной ассортимент'!#REF!</f>
        <v>#REF!</v>
      </c>
      <c r="H237" s="71">
        <f t="shared" si="3"/>
        <v>0</v>
      </c>
      <c r="I237" s="71">
        <f t="shared" si="3"/>
        <v>0</v>
      </c>
      <c r="J237" s="71">
        <f t="shared" si="3"/>
        <v>0</v>
      </c>
      <c r="K237" s="72">
        <f t="shared" si="3"/>
        <v>0</v>
      </c>
      <c r="L237" s="72" t="s">
        <v>537</v>
      </c>
    </row>
    <row r="238" spans="1:12" ht="14.45" customHeight="1" x14ac:dyDescent="0.2">
      <c r="A238" s="211" t="e">
        <f>'Основной ассортимент'!#REF!</f>
        <v>#REF!</v>
      </c>
      <c r="B238" s="211"/>
      <c r="C238" s="84" t="e">
        <f>'Основной ассортимент'!#REF!</f>
        <v>#REF!</v>
      </c>
      <c r="D238" s="85" t="e">
        <f>'Основной ассортимент'!#REF!</f>
        <v>#REF!</v>
      </c>
      <c r="E238" s="85" t="e">
        <f>'Основной ассортимент'!#REF!</f>
        <v>#REF!</v>
      </c>
      <c r="F238" s="85" t="e">
        <f>'Основной ассортимент'!#REF!</f>
        <v>#REF!</v>
      </c>
      <c r="G238" s="85" t="e">
        <f>'Основной ассортимент'!#REF!</f>
        <v>#REF!</v>
      </c>
      <c r="H238" s="86" t="e">
        <f t="shared" si="3"/>
        <v>#REF!</v>
      </c>
      <c r="I238" s="86" t="e">
        <f t="shared" si="3"/>
        <v>#REF!</v>
      </c>
      <c r="J238" s="87" t="e">
        <f t="shared" si="3"/>
        <v>#REF!</v>
      </c>
      <c r="K238" s="88" t="str">
        <f t="shared" si="3"/>
        <v>от 1000 пог.м.</v>
      </c>
      <c r="L238" s="97" t="s">
        <v>537</v>
      </c>
    </row>
    <row r="239" spans="1:12" ht="14.45" customHeight="1" x14ac:dyDescent="0.2">
      <c r="A239" s="174" t="e">
        <f>'Основной ассортимент'!#REF!</f>
        <v>#REF!</v>
      </c>
      <c r="B239" s="156"/>
      <c r="C239" s="5" t="e">
        <f>'Основной ассортимент'!#REF!</f>
        <v>#REF!</v>
      </c>
      <c r="D239" s="6" t="e">
        <f>'Основной ассортимент'!#REF!</f>
        <v>#REF!</v>
      </c>
      <c r="E239" s="6" t="e">
        <f>'Основной ассортимент'!#REF!</f>
        <v>#REF!</v>
      </c>
      <c r="F239" s="6" t="e">
        <f>'Основной ассортимент'!#REF!</f>
        <v>#REF!</v>
      </c>
      <c r="G239" s="6" t="e">
        <f>'Основной ассортимент'!#REF!</f>
        <v>#REF!</v>
      </c>
      <c r="H239" s="37" t="e">
        <f t="shared" si="3"/>
        <v>#REF!</v>
      </c>
      <c r="I239" s="37" t="e">
        <f t="shared" si="3"/>
        <v>#REF!</v>
      </c>
      <c r="J239" s="37" t="e">
        <f t="shared" si="3"/>
        <v>#REF!</v>
      </c>
      <c r="K239" s="8" t="str">
        <f t="shared" si="3"/>
        <v>от 500 пог.м.</v>
      </c>
      <c r="L239" s="97" t="s">
        <v>537</v>
      </c>
    </row>
    <row r="240" spans="1:12" ht="14.45" customHeight="1" x14ac:dyDescent="0.2">
      <c r="A240" s="166" t="e">
        <f>'Основной ассортимент'!#REF!</f>
        <v>#REF!</v>
      </c>
      <c r="B240" s="168"/>
      <c r="C240" s="72" t="e">
        <f>'Основной ассортимент'!#REF!</f>
        <v>#REF!</v>
      </c>
      <c r="D240" s="72" t="e">
        <f>'Основной ассортимент'!#REF!</f>
        <v>#REF!</v>
      </c>
      <c r="E240" s="72" t="e">
        <f>'Основной ассортимент'!#REF!</f>
        <v>#REF!</v>
      </c>
      <c r="F240" s="72" t="e">
        <f>'Основной ассортимент'!#REF!</f>
        <v>#REF!</v>
      </c>
      <c r="G240" s="72" t="e">
        <f>'Основной ассортимент'!#REF!</f>
        <v>#REF!</v>
      </c>
      <c r="H240" s="37">
        <f t="shared" si="3"/>
        <v>0</v>
      </c>
      <c r="I240" s="37">
        <f t="shared" si="3"/>
        <v>0</v>
      </c>
      <c r="J240" s="37">
        <f t="shared" si="3"/>
        <v>0</v>
      </c>
      <c r="K240" s="74">
        <f t="shared" si="3"/>
        <v>0</v>
      </c>
      <c r="L240" s="97" t="s">
        <v>537</v>
      </c>
    </row>
    <row r="241" spans="1:13" ht="13.15" customHeight="1" x14ac:dyDescent="0.2">
      <c r="A241" s="207" t="e">
        <f>'Основной ассортимент'!#REF!</f>
        <v>#REF!</v>
      </c>
      <c r="B241" s="207"/>
      <c r="C241" s="72" t="e">
        <f>'Основной ассортимент'!#REF!</f>
        <v>#REF!</v>
      </c>
      <c r="D241" s="73" t="e">
        <f>'Основной ассортимент'!#REF!</f>
        <v>#REF!</v>
      </c>
      <c r="E241" s="73" t="e">
        <f>'Основной ассортимент'!#REF!</f>
        <v>#REF!</v>
      </c>
      <c r="F241" s="73" t="e">
        <f>'Основной ассортимент'!#REF!</f>
        <v>#REF!</v>
      </c>
      <c r="G241" s="73" t="e">
        <f>'Основной ассортимент'!#REF!</f>
        <v>#REF!</v>
      </c>
      <c r="H241" s="70" t="e">
        <f t="shared" si="3"/>
        <v>#REF!</v>
      </c>
      <c r="I241" s="70" t="e">
        <f t="shared" si="3"/>
        <v>#REF!</v>
      </c>
      <c r="J241" s="71" t="e">
        <f t="shared" si="3"/>
        <v>#REF!</v>
      </c>
      <c r="K241" s="74" t="str">
        <f t="shared" si="3"/>
        <v>от 1000 пог.м.</v>
      </c>
      <c r="L241" s="97" t="s">
        <v>537</v>
      </c>
    </row>
    <row r="242" spans="1:13" ht="14.45" customHeight="1" x14ac:dyDescent="0.2">
      <c r="A242" s="174" t="e">
        <f>'Основной ассортимент'!#REF!</f>
        <v>#REF!</v>
      </c>
      <c r="B242" s="156"/>
      <c r="C242" s="72" t="e">
        <f>'Основной ассортимент'!#REF!</f>
        <v>#REF!</v>
      </c>
      <c r="D242" s="73" t="e">
        <f>'Основной ассортимент'!#REF!</f>
        <v>#REF!</v>
      </c>
      <c r="E242" s="73" t="e">
        <f>'Основной ассортимент'!#REF!</f>
        <v>#REF!</v>
      </c>
      <c r="F242" s="73" t="e">
        <f>'Основной ассортимент'!#REF!</f>
        <v>#REF!</v>
      </c>
      <c r="G242" s="73" t="e">
        <f>'Основной ассортимент'!#REF!</f>
        <v>#REF!</v>
      </c>
      <c r="H242" s="70" t="e">
        <f t="shared" si="3"/>
        <v>#REF!</v>
      </c>
      <c r="I242" s="70" t="e">
        <f t="shared" si="3"/>
        <v>#REF!</v>
      </c>
      <c r="J242" s="71" t="e">
        <f t="shared" si="3"/>
        <v>#REF!</v>
      </c>
      <c r="K242" s="74" t="str">
        <f t="shared" si="3"/>
        <v>от 500 пог.м.</v>
      </c>
      <c r="L242" s="97" t="s">
        <v>537</v>
      </c>
    </row>
    <row r="243" spans="1:13" ht="14.45" customHeight="1" x14ac:dyDescent="0.2">
      <c r="A243" s="174" t="e">
        <f>'Основной ассортимент'!#REF!</f>
        <v>#REF!</v>
      </c>
      <c r="B243" s="156"/>
      <c r="C243" s="5" t="e">
        <f>'Основной ассортимент'!#REF!</f>
        <v>#REF!</v>
      </c>
      <c r="D243" s="6" t="e">
        <f>'Основной ассортимент'!#REF!</f>
        <v>#REF!</v>
      </c>
      <c r="E243" s="6" t="e">
        <f>'Основной ассортимент'!#REF!</f>
        <v>#REF!</v>
      </c>
      <c r="F243" s="6" t="e">
        <f>'Основной ассортимент'!#REF!</f>
        <v>#REF!</v>
      </c>
      <c r="G243" s="6" t="e">
        <f>'Основной ассортимент'!#REF!</f>
        <v>#REF!</v>
      </c>
      <c r="H243" s="37">
        <f t="shared" si="3"/>
        <v>0</v>
      </c>
      <c r="I243" s="37">
        <f t="shared" si="3"/>
        <v>0</v>
      </c>
      <c r="J243" s="37">
        <f t="shared" si="3"/>
        <v>0</v>
      </c>
      <c r="K243" s="8">
        <f t="shared" si="3"/>
        <v>0</v>
      </c>
      <c r="L243" s="97" t="s">
        <v>537</v>
      </c>
    </row>
    <row r="244" spans="1:13" ht="21.6" customHeight="1" x14ac:dyDescent="0.2">
      <c r="A244" s="174" t="e">
        <f>'Основной ассортимент'!#REF!</f>
        <v>#REF!</v>
      </c>
      <c r="B244" s="156"/>
      <c r="C244" s="5" t="e">
        <f>'Основной ассортимент'!#REF!</f>
        <v>#REF!</v>
      </c>
      <c r="D244" s="6" t="e">
        <f>'Основной ассортимент'!#REF!</f>
        <v>#REF!</v>
      </c>
      <c r="E244" s="6" t="e">
        <f>'Основной ассортимент'!#REF!</f>
        <v>#REF!</v>
      </c>
      <c r="F244" s="6" t="e">
        <f>'Основной ассортимент'!#REF!</f>
        <v>#REF!</v>
      </c>
      <c r="G244" s="6" t="e">
        <f>'Основной ассортимент'!#REF!</f>
        <v>#REF!</v>
      </c>
      <c r="H244" s="37" t="e">
        <f t="shared" si="3"/>
        <v>#REF!</v>
      </c>
      <c r="I244" s="37" t="e">
        <f t="shared" si="3"/>
        <v>#REF!</v>
      </c>
      <c r="J244" s="37" t="e">
        <f t="shared" si="3"/>
        <v>#REF!</v>
      </c>
      <c r="K244" s="8" t="str">
        <f t="shared" si="3"/>
        <v>от 500 пог.м.</v>
      </c>
      <c r="L244" s="97" t="s">
        <v>537</v>
      </c>
    </row>
    <row r="245" spans="1:13" ht="11.45" customHeight="1" x14ac:dyDescent="0.2">
      <c r="A245" s="174" t="e">
        <f>'Основной ассортимент'!#REF!</f>
        <v>#REF!</v>
      </c>
      <c r="B245" s="156"/>
      <c r="C245" s="5" t="e">
        <f>'Основной ассортимент'!#REF!</f>
        <v>#REF!</v>
      </c>
      <c r="D245" s="6" t="e">
        <f>'Основной ассортимент'!#REF!</f>
        <v>#REF!</v>
      </c>
      <c r="E245" s="6" t="e">
        <f>'Основной ассортимент'!#REF!</f>
        <v>#REF!</v>
      </c>
      <c r="F245" s="6" t="e">
        <f>'Основной ассортимент'!#REF!</f>
        <v>#REF!</v>
      </c>
      <c r="G245" s="6" t="e">
        <f>'Основной ассортимент'!#REF!</f>
        <v>#REF!</v>
      </c>
      <c r="H245" s="37" t="e">
        <f t="shared" si="3"/>
        <v>#REF!</v>
      </c>
      <c r="I245" s="37" t="e">
        <f t="shared" si="3"/>
        <v>#REF!</v>
      </c>
      <c r="J245" s="37" t="e">
        <f t="shared" si="3"/>
        <v>#REF!</v>
      </c>
      <c r="K245" s="8" t="str">
        <f t="shared" si="3"/>
        <v>от 500 пог.м.</v>
      </c>
      <c r="L245" s="97" t="s">
        <v>537</v>
      </c>
    </row>
    <row r="246" spans="1:13" ht="11.45" customHeight="1" x14ac:dyDescent="0.2">
      <c r="A246" s="174" t="e">
        <f>'Основной ассортимент'!#REF!</f>
        <v>#REF!</v>
      </c>
      <c r="B246" s="156"/>
      <c r="C246" s="5" t="e">
        <f>'Основной ассортимент'!#REF!</f>
        <v>#REF!</v>
      </c>
      <c r="D246" s="6" t="e">
        <f>'Основной ассортимент'!#REF!</f>
        <v>#REF!</v>
      </c>
      <c r="E246" s="6" t="e">
        <f>'Основной ассортимент'!#REF!</f>
        <v>#REF!</v>
      </c>
      <c r="F246" s="6" t="e">
        <f>'Основной ассортимент'!#REF!</f>
        <v>#REF!</v>
      </c>
      <c r="G246" s="6" t="e">
        <f>'Основной ассортимент'!#REF!</f>
        <v>#REF!</v>
      </c>
      <c r="H246" s="37" t="e">
        <f t="shared" si="3"/>
        <v>#REF!</v>
      </c>
      <c r="I246" s="37" t="e">
        <f t="shared" si="3"/>
        <v>#REF!</v>
      </c>
      <c r="J246" s="37" t="e">
        <f t="shared" si="3"/>
        <v>#REF!</v>
      </c>
      <c r="K246" s="8" t="str">
        <f t="shared" si="3"/>
        <v>от 500 пог.м.</v>
      </c>
      <c r="L246" s="97" t="s">
        <v>537</v>
      </c>
    </row>
    <row r="247" spans="1:13" ht="25.9" customHeight="1" x14ac:dyDescent="0.2">
      <c r="A247" s="218" t="s">
        <v>664</v>
      </c>
      <c r="B247" s="219"/>
      <c r="C247" s="219"/>
      <c r="D247" s="219"/>
      <c r="E247" s="219"/>
      <c r="F247" s="219"/>
      <c r="G247" s="219"/>
      <c r="H247" s="219"/>
      <c r="I247" s="219"/>
      <c r="J247" s="219"/>
      <c r="K247" s="220"/>
      <c r="L247" s="97"/>
      <c r="M247" s="13"/>
    </row>
    <row r="248" spans="1:13" ht="11.45" customHeight="1" x14ac:dyDescent="0.2">
      <c r="A248" s="174" t="e">
        <f>'Основной ассортимент'!#REF!</f>
        <v>#REF!</v>
      </c>
      <c r="B248" s="156"/>
      <c r="C248" s="5" t="e">
        <f>'Основной ассортимент'!#REF!</f>
        <v>#REF!</v>
      </c>
      <c r="D248" s="6" t="e">
        <f>'Основной ассортимент'!#REF!</f>
        <v>#REF!</v>
      </c>
      <c r="E248" s="6" t="e">
        <f>'Основной ассортимент'!#REF!</f>
        <v>#REF!</v>
      </c>
      <c r="F248" s="6" t="e">
        <f>'Основной ассортимент'!#REF!</f>
        <v>#REF!</v>
      </c>
      <c r="G248" s="6" t="e">
        <f>'Основной ассортимент'!#REF!</f>
        <v>#REF!</v>
      </c>
      <c r="H248" s="37" t="e">
        <f>'Основной ассортимент'!#REF!/1.1</f>
        <v>#REF!</v>
      </c>
      <c r="I248" s="37" t="e">
        <f>'Основной ассортимент'!#REF!/1.1</f>
        <v>#REF!</v>
      </c>
      <c r="J248" s="37" t="e">
        <f>'Основной ассортимент'!#REF!/1.1</f>
        <v>#REF!</v>
      </c>
      <c r="K248" s="8" t="str">
        <f>K236</f>
        <v>от 500 пог.м.</v>
      </c>
      <c r="L248" s="97" t="s">
        <v>537</v>
      </c>
    </row>
    <row r="249" spans="1:13" ht="11.45" customHeight="1" x14ac:dyDescent="0.2">
      <c r="A249" s="174" t="e">
        <f>'Основной ассортимент'!#REF!</f>
        <v>#REF!</v>
      </c>
      <c r="B249" s="156"/>
      <c r="C249" s="5" t="e">
        <f>'Основной ассортимент'!#REF!</f>
        <v>#REF!</v>
      </c>
      <c r="D249" s="6" t="e">
        <f>'Основной ассортимент'!#REF!</f>
        <v>#REF!</v>
      </c>
      <c r="E249" s="6" t="e">
        <f>'Основной ассортимент'!#REF!</f>
        <v>#REF!</v>
      </c>
      <c r="F249" s="6" t="e">
        <f>'Основной ассортимент'!#REF!</f>
        <v>#REF!</v>
      </c>
      <c r="G249" s="6" t="e">
        <f>'Основной ассортимент'!#REF!</f>
        <v>#REF!</v>
      </c>
      <c r="H249" s="37" t="e">
        <f>'Основной ассортимент'!#REF!/1.1</f>
        <v>#REF!</v>
      </c>
      <c r="I249" s="37" t="e">
        <f>'Основной ассортимент'!#REF!/1.1</f>
        <v>#REF!</v>
      </c>
      <c r="J249" s="37" t="e">
        <f>'Основной ассортимент'!#REF!/1.1</f>
        <v>#REF!</v>
      </c>
      <c r="K249" s="8">
        <f>K237</f>
        <v>0</v>
      </c>
      <c r="L249" s="97" t="s">
        <v>537</v>
      </c>
    </row>
    <row r="250" spans="1:13" ht="11.45" customHeight="1" x14ac:dyDescent="0.2">
      <c r="A250" s="174" t="e">
        <f>'Основной ассортимент'!#REF!</f>
        <v>#REF!</v>
      </c>
      <c r="B250" s="156"/>
      <c r="C250" s="5" t="e">
        <f>'Основной ассортимент'!#REF!</f>
        <v>#REF!</v>
      </c>
      <c r="D250" s="6" t="e">
        <f>'Основной ассортимент'!#REF!</f>
        <v>#REF!</v>
      </c>
      <c r="E250" s="6" t="e">
        <f>'Основной ассортимент'!#REF!</f>
        <v>#REF!</v>
      </c>
      <c r="F250" s="6" t="e">
        <f>'Основной ассортимент'!#REF!</f>
        <v>#REF!</v>
      </c>
      <c r="G250" s="6" t="e">
        <f>'Основной ассортимент'!#REF!</f>
        <v>#REF!</v>
      </c>
      <c r="H250" s="37" t="e">
        <f>'Основной ассортимент'!#REF!/1.1</f>
        <v>#REF!</v>
      </c>
      <c r="I250" s="37" t="e">
        <f>'Основной ассортимент'!#REF!/1.1</f>
        <v>#REF!</v>
      </c>
      <c r="J250" s="37" t="e">
        <f>'Основной ассортимент'!#REF!/1.1</f>
        <v>#REF!</v>
      </c>
      <c r="K250" s="8" t="str">
        <f>K238</f>
        <v>от 1000 пог.м.</v>
      </c>
      <c r="L250" s="97" t="s">
        <v>537</v>
      </c>
    </row>
    <row r="251" spans="1:13" ht="12" customHeight="1" x14ac:dyDescent="0.2">
      <c r="A251" s="208" t="s">
        <v>419</v>
      </c>
      <c r="B251" s="209"/>
      <c r="C251" s="209"/>
      <c r="D251" s="209"/>
      <c r="E251" s="209"/>
      <c r="F251" s="209"/>
      <c r="G251" s="209"/>
      <c r="H251" s="209"/>
      <c r="I251" s="209"/>
      <c r="J251" s="209"/>
      <c r="K251" s="210"/>
      <c r="L251" s="101"/>
    </row>
    <row r="252" spans="1:13" ht="22.15" customHeight="1" x14ac:dyDescent="0.2">
      <c r="A252" s="166" t="e">
        <f>'Основной ассортимент'!#REF!</f>
        <v>#REF!</v>
      </c>
      <c r="B252" s="168"/>
      <c r="C252" s="72" t="e">
        <f>'Основной ассортимент'!#REF!</f>
        <v>#REF!</v>
      </c>
      <c r="D252" s="73" t="e">
        <f>'Основной ассортимент'!#REF!</f>
        <v>#REF!</v>
      </c>
      <c r="E252" s="73" t="e">
        <f>'Основной ассортимент'!#REF!</f>
        <v>#REF!</v>
      </c>
      <c r="F252" s="73" t="e">
        <f>'Основной ассортимент'!#REF!</f>
        <v>#REF!</v>
      </c>
      <c r="G252" s="73" t="e">
        <f>'Основной ассортимент'!#REF!</f>
        <v>#REF!</v>
      </c>
      <c r="H252" s="70" t="e">
        <f t="shared" ref="H252:K269" si="4">H150</f>
        <v>#REF!</v>
      </c>
      <c r="I252" s="70" t="e">
        <f t="shared" si="4"/>
        <v>#REF!</v>
      </c>
      <c r="J252" s="71" t="e">
        <f t="shared" si="4"/>
        <v>#REF!</v>
      </c>
      <c r="K252" s="74" t="str">
        <f t="shared" si="4"/>
        <v>от 1000 пог.м.</v>
      </c>
      <c r="L252" s="97" t="s">
        <v>537</v>
      </c>
    </row>
    <row r="253" spans="1:13" ht="24" customHeight="1" x14ac:dyDescent="0.2">
      <c r="A253" s="166" t="e">
        <f>'Основной ассортимент'!#REF!</f>
        <v>#REF!</v>
      </c>
      <c r="B253" s="168"/>
      <c r="C253" s="72" t="e">
        <f>'Основной ассортимент'!#REF!</f>
        <v>#REF!</v>
      </c>
      <c r="D253" s="73" t="e">
        <f>'Основной ассортимент'!#REF!</f>
        <v>#REF!</v>
      </c>
      <c r="E253" s="73" t="e">
        <f>'Основной ассортимент'!#REF!</f>
        <v>#REF!</v>
      </c>
      <c r="F253" s="73" t="e">
        <f>'Основной ассортимент'!#REF!</f>
        <v>#REF!</v>
      </c>
      <c r="G253" s="73" t="e">
        <f>'Основной ассортимент'!#REF!</f>
        <v>#REF!</v>
      </c>
      <c r="H253" s="70" t="e">
        <f t="shared" si="4"/>
        <v>#REF!</v>
      </c>
      <c r="I253" s="70" t="e">
        <f t="shared" si="4"/>
        <v>#REF!</v>
      </c>
      <c r="J253" s="71" t="e">
        <f t="shared" si="4"/>
        <v>#REF!</v>
      </c>
      <c r="K253" s="74" t="str">
        <f t="shared" si="4"/>
        <v>от 500 пог.м.</v>
      </c>
      <c r="L253" s="97" t="s">
        <v>537</v>
      </c>
    </row>
    <row r="254" spans="1:13" ht="13.15" customHeight="1" x14ac:dyDescent="0.2">
      <c r="A254" s="211" t="e">
        <f>'Основной ассортимент'!#REF!</f>
        <v>#REF!</v>
      </c>
      <c r="B254" s="211"/>
      <c r="C254" s="84" t="e">
        <f>'Основной ассортимент'!#REF!</f>
        <v>#REF!</v>
      </c>
      <c r="D254" s="85" t="e">
        <f>'Основной ассортимент'!#REF!</f>
        <v>#REF!</v>
      </c>
      <c r="E254" s="85" t="e">
        <f>'Основной ассортимент'!#REF!</f>
        <v>#REF!</v>
      </c>
      <c r="F254" s="85" t="e">
        <f>'Основной ассортимент'!#REF!</f>
        <v>#REF!</v>
      </c>
      <c r="G254" s="85" t="e">
        <f>'Основной ассортимент'!#REF!</f>
        <v>#REF!</v>
      </c>
      <c r="H254" s="86" t="e">
        <f t="shared" si="4"/>
        <v>#REF!</v>
      </c>
      <c r="I254" s="86" t="e">
        <f t="shared" si="4"/>
        <v>#REF!</v>
      </c>
      <c r="J254" s="87" t="e">
        <f t="shared" si="4"/>
        <v>#REF!</v>
      </c>
      <c r="K254" s="88" t="str">
        <f t="shared" si="4"/>
        <v>от 100 пог.м.</v>
      </c>
      <c r="L254" s="97" t="s">
        <v>537</v>
      </c>
    </row>
    <row r="255" spans="1:13" ht="13.15" customHeight="1" x14ac:dyDescent="0.2">
      <c r="A255" s="193" t="e">
        <f>'Основной ассортимент'!#REF!</f>
        <v>#REF!</v>
      </c>
      <c r="B255" s="167"/>
      <c r="C255" s="84" t="e">
        <f>'Основной ассортимент'!#REF!</f>
        <v>#REF!</v>
      </c>
      <c r="D255" s="84" t="e">
        <f>'Основной ассортимент'!#REF!</f>
        <v>#REF!</v>
      </c>
      <c r="E255" s="84" t="e">
        <f>'Основной ассортимент'!#REF!</f>
        <v>#REF!</v>
      </c>
      <c r="F255" s="84" t="e">
        <f>'Основной ассортимент'!#REF!</f>
        <v>#REF!</v>
      </c>
      <c r="G255" s="84" t="e">
        <f>'Основной ассортимент'!#REF!</f>
        <v>#REF!</v>
      </c>
      <c r="H255" s="87" t="e">
        <f t="shared" si="4"/>
        <v>#REF!</v>
      </c>
      <c r="I255" s="87" t="e">
        <f t="shared" si="4"/>
        <v>#REF!</v>
      </c>
      <c r="J255" s="87" t="e">
        <f t="shared" si="4"/>
        <v>#REF!</v>
      </c>
      <c r="K255" s="84" t="str">
        <f t="shared" si="4"/>
        <v>от 1000 пог.м.</v>
      </c>
      <c r="L255" s="84" t="s">
        <v>537</v>
      </c>
    </row>
    <row r="256" spans="1:13" ht="12.6" customHeight="1" x14ac:dyDescent="0.2">
      <c r="A256" s="166" t="e">
        <f>'Основной ассортимент'!#REF!</f>
        <v>#REF!</v>
      </c>
      <c r="B256" s="168"/>
      <c r="C256" s="72" t="e">
        <f>'Основной ассортимент'!#REF!</f>
        <v>#REF!</v>
      </c>
      <c r="D256" s="73" t="e">
        <f>'Основной ассортимент'!#REF!</f>
        <v>#REF!</v>
      </c>
      <c r="E256" s="73" t="e">
        <f>'Основной ассортимент'!#REF!</f>
        <v>#REF!</v>
      </c>
      <c r="F256" s="73" t="e">
        <f>'Основной ассортимент'!#REF!</f>
        <v>#REF!</v>
      </c>
      <c r="G256" s="73" t="e">
        <f>'Основной ассортимент'!#REF!</f>
        <v>#REF!</v>
      </c>
      <c r="H256" s="70" t="e">
        <f t="shared" si="4"/>
        <v>#REF!</v>
      </c>
      <c r="I256" s="70" t="e">
        <f t="shared" si="4"/>
        <v>#REF!</v>
      </c>
      <c r="J256" s="71" t="e">
        <f t="shared" si="4"/>
        <v>#REF!</v>
      </c>
      <c r="K256" s="74" t="str">
        <f t="shared" si="4"/>
        <v>от 1000 пог.м.</v>
      </c>
      <c r="L256" s="97" t="s">
        <v>537</v>
      </c>
    </row>
    <row r="257" spans="1:12" ht="12" customHeight="1" x14ac:dyDescent="0.2">
      <c r="A257" s="174" t="e">
        <f>'Основной ассортимент'!#REF!</f>
        <v>#REF!</v>
      </c>
      <c r="B257" s="156"/>
      <c r="C257" s="72" t="e">
        <f>'Основной ассортимент'!#REF!</f>
        <v>#REF!</v>
      </c>
      <c r="D257" s="73" t="e">
        <f>'Основной ассортимент'!#REF!</f>
        <v>#REF!</v>
      </c>
      <c r="E257" s="73" t="e">
        <f>'Основной ассортимент'!#REF!</f>
        <v>#REF!</v>
      </c>
      <c r="F257" s="73" t="e">
        <f>'Основной ассортимент'!#REF!</f>
        <v>#REF!</v>
      </c>
      <c r="G257" s="73" t="e">
        <f>'Основной ассортимент'!#REF!</f>
        <v>#REF!</v>
      </c>
      <c r="H257" s="37" t="e">
        <f t="shared" si="4"/>
        <v>#REF!</v>
      </c>
      <c r="I257" s="37" t="e">
        <f t="shared" si="4"/>
        <v>#REF!</v>
      </c>
      <c r="J257" s="37" t="e">
        <f t="shared" si="4"/>
        <v>#REF!</v>
      </c>
      <c r="K257" s="8" t="str">
        <f t="shared" si="4"/>
        <v>от 500 пог.м.</v>
      </c>
      <c r="L257" s="97" t="s">
        <v>537</v>
      </c>
    </row>
    <row r="258" spans="1:12" ht="13.9" customHeight="1" x14ac:dyDescent="0.2">
      <c r="A258" s="174" t="e">
        <f>'Основной ассортимент'!#REF!</f>
        <v>#REF!</v>
      </c>
      <c r="B258" s="156"/>
      <c r="C258" s="5" t="e">
        <f>'Основной ассортимент'!#REF!</f>
        <v>#REF!</v>
      </c>
      <c r="D258" s="6" t="e">
        <f>'Основной ассортимент'!#REF!</f>
        <v>#REF!</v>
      </c>
      <c r="E258" s="6" t="e">
        <f>'Основной ассортимент'!#REF!</f>
        <v>#REF!</v>
      </c>
      <c r="F258" s="6" t="e">
        <f>'Основной ассортимент'!#REF!</f>
        <v>#REF!</v>
      </c>
      <c r="G258" s="6" t="e">
        <f>'Основной ассортимент'!#REF!</f>
        <v>#REF!</v>
      </c>
      <c r="H258" s="37" t="e">
        <f t="shared" si="4"/>
        <v>#REF!</v>
      </c>
      <c r="I258" s="37" t="e">
        <f t="shared" si="4"/>
        <v>#REF!</v>
      </c>
      <c r="J258" s="37" t="e">
        <f t="shared" si="4"/>
        <v>#REF!</v>
      </c>
      <c r="K258" s="8" t="str">
        <f t="shared" si="4"/>
        <v>от 500 пог.м.</v>
      </c>
      <c r="L258" s="97" t="s">
        <v>537</v>
      </c>
    </row>
    <row r="259" spans="1:12" ht="13.9" customHeight="1" x14ac:dyDescent="0.2">
      <c r="A259" s="207" t="e">
        <f>'Основной ассортимент'!#REF!</f>
        <v>#REF!</v>
      </c>
      <c r="B259" s="207"/>
      <c r="C259" s="72" t="e">
        <f>'Основной ассортимент'!#REF!</f>
        <v>#REF!</v>
      </c>
      <c r="D259" s="73" t="e">
        <f>'Основной ассортимент'!#REF!</f>
        <v>#REF!</v>
      </c>
      <c r="E259" s="73" t="e">
        <f>'Основной ассортимент'!#REF!</f>
        <v>#REF!</v>
      </c>
      <c r="F259" s="73" t="e">
        <f>'Основной ассортимент'!#REF!</f>
        <v>#REF!</v>
      </c>
      <c r="G259" s="73" t="e">
        <f>'Основной ассортимент'!#REF!</f>
        <v>#REF!</v>
      </c>
      <c r="H259" s="70" t="e">
        <f t="shared" si="4"/>
        <v>#REF!</v>
      </c>
      <c r="I259" s="70" t="e">
        <f t="shared" si="4"/>
        <v>#REF!</v>
      </c>
      <c r="J259" s="71" t="e">
        <f t="shared" si="4"/>
        <v>#REF!</v>
      </c>
      <c r="K259" s="74" t="str">
        <f t="shared" si="4"/>
        <v>от 500 пог.м.</v>
      </c>
      <c r="L259" s="97" t="s">
        <v>537</v>
      </c>
    </row>
    <row r="260" spans="1:12" ht="13.9" customHeight="1" x14ac:dyDescent="0.2">
      <c r="A260" s="166" t="e">
        <f>'Основной ассортимент'!#REF!</f>
        <v>#REF!</v>
      </c>
      <c r="B260" s="168"/>
      <c r="C260" s="5" t="e">
        <f>'Основной ассортимент'!#REF!</f>
        <v>#REF!</v>
      </c>
      <c r="D260" s="6" t="e">
        <f>'Основной ассортимент'!#REF!</f>
        <v>#REF!</v>
      </c>
      <c r="E260" s="6" t="e">
        <f>'Основной ассортимент'!#REF!</f>
        <v>#REF!</v>
      </c>
      <c r="F260" s="6" t="e">
        <f>'Основной ассортимент'!#REF!</f>
        <v>#REF!</v>
      </c>
      <c r="G260" s="6" t="e">
        <f>'Основной ассортимент'!#REF!</f>
        <v>#REF!</v>
      </c>
      <c r="H260" s="37" t="e">
        <f t="shared" si="4"/>
        <v>#REF!</v>
      </c>
      <c r="I260" s="37" t="e">
        <f t="shared" si="4"/>
        <v>#REF!</v>
      </c>
      <c r="J260" s="37" t="e">
        <f t="shared" si="4"/>
        <v>#REF!</v>
      </c>
      <c r="K260" s="8" t="str">
        <f t="shared" si="4"/>
        <v>от 500 пог.м.</v>
      </c>
      <c r="L260" s="97" t="s">
        <v>537</v>
      </c>
    </row>
    <row r="261" spans="1:12" ht="13.9" customHeight="1" x14ac:dyDescent="0.2">
      <c r="A261" s="166" t="e">
        <f>'Основной ассортимент'!#REF!</f>
        <v>#REF!</v>
      </c>
      <c r="B261" s="168"/>
      <c r="C261" s="5" t="e">
        <f>'Основной ассортимент'!#REF!</f>
        <v>#REF!</v>
      </c>
      <c r="D261" s="6" t="e">
        <f>'Основной ассортимент'!#REF!</f>
        <v>#REF!</v>
      </c>
      <c r="E261" s="6" t="e">
        <f>'Основной ассортимент'!#REF!</f>
        <v>#REF!</v>
      </c>
      <c r="F261" s="6" t="e">
        <f>'Основной ассортимент'!#REF!</f>
        <v>#REF!</v>
      </c>
      <c r="G261" s="6" t="e">
        <f>'Основной ассортимент'!#REF!</f>
        <v>#REF!</v>
      </c>
      <c r="H261" s="37" t="e">
        <f t="shared" si="4"/>
        <v>#REF!</v>
      </c>
      <c r="I261" s="37" t="e">
        <f t="shared" si="4"/>
        <v>#REF!</v>
      </c>
      <c r="J261" s="37" t="e">
        <f t="shared" si="4"/>
        <v>#REF!</v>
      </c>
      <c r="K261" s="8" t="str">
        <f t="shared" si="4"/>
        <v>от 500 пог.м.</v>
      </c>
      <c r="L261" s="97" t="s">
        <v>537</v>
      </c>
    </row>
    <row r="262" spans="1:12" ht="13.9" customHeight="1" x14ac:dyDescent="0.2">
      <c r="A262" s="166" t="e">
        <f>'Основной ассортимент'!#REF!</f>
        <v>#REF!</v>
      </c>
      <c r="B262" s="168"/>
      <c r="C262" s="5" t="e">
        <f>'Основной ассортимент'!#REF!</f>
        <v>#REF!</v>
      </c>
      <c r="D262" s="6" t="e">
        <f>'Основной ассортимент'!#REF!</f>
        <v>#REF!</v>
      </c>
      <c r="E262" s="6" t="e">
        <f>'Основной ассортимент'!#REF!</f>
        <v>#REF!</v>
      </c>
      <c r="F262" s="6" t="e">
        <f>'Основной ассортимент'!#REF!</f>
        <v>#REF!</v>
      </c>
      <c r="G262" s="6" t="e">
        <f>'Основной ассортимент'!#REF!</f>
        <v>#REF!</v>
      </c>
      <c r="H262" s="37" t="e">
        <f t="shared" si="4"/>
        <v>#REF!</v>
      </c>
      <c r="I262" s="37" t="e">
        <f t="shared" si="4"/>
        <v>#REF!</v>
      </c>
      <c r="J262" s="37" t="e">
        <f t="shared" si="4"/>
        <v>#REF!</v>
      </c>
      <c r="K262" s="8" t="str">
        <f t="shared" si="4"/>
        <v>от 500 пог.м.</v>
      </c>
      <c r="L262" s="97" t="s">
        <v>537</v>
      </c>
    </row>
    <row r="263" spans="1:12" ht="24.6" customHeight="1" x14ac:dyDescent="0.2">
      <c r="A263" s="166" t="e">
        <f>'Основной ассортимент'!#REF!</f>
        <v>#REF!</v>
      </c>
      <c r="B263" s="168"/>
      <c r="C263" s="5" t="e">
        <f>'Основной ассортимент'!#REF!</f>
        <v>#REF!</v>
      </c>
      <c r="D263" s="6" t="e">
        <f>'Основной ассортимент'!#REF!</f>
        <v>#REF!</v>
      </c>
      <c r="E263" s="6" t="e">
        <f>'Основной ассортимент'!#REF!</f>
        <v>#REF!</v>
      </c>
      <c r="F263" s="6" t="e">
        <f>'Основной ассортимент'!#REF!</f>
        <v>#REF!</v>
      </c>
      <c r="G263" s="6" t="e">
        <f>'Основной ассортимент'!#REF!</f>
        <v>#REF!</v>
      </c>
      <c r="H263" s="37" t="e">
        <f t="shared" si="4"/>
        <v>#REF!</v>
      </c>
      <c r="I263" s="37" t="e">
        <f t="shared" si="4"/>
        <v>#REF!</v>
      </c>
      <c r="J263" s="37" t="e">
        <f t="shared" si="4"/>
        <v>#REF!</v>
      </c>
      <c r="K263" s="8" t="str">
        <f t="shared" si="4"/>
        <v>от 500 пог.м.</v>
      </c>
      <c r="L263" s="97" t="s">
        <v>537</v>
      </c>
    </row>
    <row r="264" spans="1:12" ht="14.45" customHeight="1" x14ac:dyDescent="0.2">
      <c r="A264" s="166" t="e">
        <f>'Основной ассортимент'!#REF!</f>
        <v>#REF!</v>
      </c>
      <c r="B264" s="168"/>
      <c r="C264" s="5" t="e">
        <f>'Основной ассортимент'!#REF!</f>
        <v>#REF!</v>
      </c>
      <c r="D264" s="6" t="e">
        <f>'Основной ассортимент'!#REF!</f>
        <v>#REF!</v>
      </c>
      <c r="E264" s="6" t="e">
        <f>'Основной ассортимент'!#REF!</f>
        <v>#REF!</v>
      </c>
      <c r="F264" s="6" t="e">
        <f>'Основной ассортимент'!#REF!</f>
        <v>#REF!</v>
      </c>
      <c r="G264" s="6" t="e">
        <f>'Основной ассортимент'!#REF!</f>
        <v>#REF!</v>
      </c>
      <c r="H264" s="37" t="e">
        <f t="shared" si="4"/>
        <v>#REF!</v>
      </c>
      <c r="I264" s="37" t="e">
        <f t="shared" si="4"/>
        <v>#REF!</v>
      </c>
      <c r="J264" s="37" t="e">
        <f t="shared" si="4"/>
        <v>#REF!</v>
      </c>
      <c r="K264" s="8" t="str">
        <f t="shared" si="4"/>
        <v>от 500 пог.м.</v>
      </c>
      <c r="L264" s="97" t="s">
        <v>537</v>
      </c>
    </row>
    <row r="265" spans="1:12" ht="13.9" customHeight="1" x14ac:dyDescent="0.2">
      <c r="A265" s="174" t="e">
        <f>'Основной ассортимент'!#REF!</f>
        <v>#REF!</v>
      </c>
      <c r="B265" s="156"/>
      <c r="C265" s="5" t="e">
        <f>'Основной ассортимент'!#REF!</f>
        <v>#REF!</v>
      </c>
      <c r="D265" s="6" t="e">
        <f>'Основной ассортимент'!#REF!</f>
        <v>#REF!</v>
      </c>
      <c r="E265" s="6" t="e">
        <f>'Основной ассортимент'!#REF!</f>
        <v>#REF!</v>
      </c>
      <c r="F265" s="6" t="e">
        <f>'Основной ассортимент'!#REF!</f>
        <v>#REF!</v>
      </c>
      <c r="G265" s="6" t="e">
        <f>'Основной ассортимент'!#REF!</f>
        <v>#REF!</v>
      </c>
      <c r="H265" s="37">
        <f t="shared" si="4"/>
        <v>0</v>
      </c>
      <c r="I265" s="37">
        <f t="shared" si="4"/>
        <v>0</v>
      </c>
      <c r="J265" s="37">
        <f t="shared" si="4"/>
        <v>0</v>
      </c>
      <c r="K265" s="8">
        <f t="shared" si="4"/>
        <v>0</v>
      </c>
      <c r="L265" s="97" t="s">
        <v>537</v>
      </c>
    </row>
    <row r="266" spans="1:12" ht="14.45" customHeight="1" x14ac:dyDescent="0.2">
      <c r="A266" s="166" t="e">
        <f>'Основной ассортимент'!#REF!</f>
        <v>#REF!</v>
      </c>
      <c r="B266" s="168"/>
      <c r="C266" s="5" t="e">
        <f>'Основной ассортимент'!#REF!</f>
        <v>#REF!</v>
      </c>
      <c r="D266" s="6" t="e">
        <f>'Основной ассортимент'!#REF!</f>
        <v>#REF!</v>
      </c>
      <c r="E266" s="6" t="e">
        <f>'Основной ассортимент'!#REF!</f>
        <v>#REF!</v>
      </c>
      <c r="F266" s="6" t="e">
        <f>'Основной ассортимент'!#REF!</f>
        <v>#REF!</v>
      </c>
      <c r="G266" s="6" t="e">
        <f>'Основной ассортимент'!#REF!</f>
        <v>#REF!</v>
      </c>
      <c r="H266" s="37" t="e">
        <f t="shared" si="4"/>
        <v>#REF!</v>
      </c>
      <c r="I266" s="37" t="e">
        <f t="shared" si="4"/>
        <v>#REF!</v>
      </c>
      <c r="J266" s="37" t="e">
        <f t="shared" si="4"/>
        <v>#REF!</v>
      </c>
      <c r="K266" s="8" t="str">
        <f t="shared" si="4"/>
        <v>от 1000 пог.м.</v>
      </c>
      <c r="L266" s="97" t="s">
        <v>537</v>
      </c>
    </row>
    <row r="267" spans="1:12" ht="14.45" customHeight="1" x14ac:dyDescent="0.2">
      <c r="A267" s="166" t="e">
        <f>'Основной ассортимент'!#REF!</f>
        <v>#REF!</v>
      </c>
      <c r="B267" s="168"/>
      <c r="C267" s="5" t="e">
        <f>'Основной ассортимент'!#REF!</f>
        <v>#REF!</v>
      </c>
      <c r="D267" s="6" t="e">
        <f>'Основной ассортимент'!#REF!</f>
        <v>#REF!</v>
      </c>
      <c r="E267" s="6" t="e">
        <f>'Основной ассортимент'!#REF!</f>
        <v>#REF!</v>
      </c>
      <c r="F267" s="6" t="e">
        <f>'Основной ассортимент'!#REF!</f>
        <v>#REF!</v>
      </c>
      <c r="G267" s="6" t="e">
        <f>'Основной ассортимент'!#REF!</f>
        <v>#REF!</v>
      </c>
      <c r="H267" s="37" t="e">
        <f t="shared" si="4"/>
        <v>#REF!</v>
      </c>
      <c r="I267" s="37" t="e">
        <f t="shared" si="4"/>
        <v>#REF!</v>
      </c>
      <c r="J267" s="37" t="e">
        <f t="shared" si="4"/>
        <v>#REF!</v>
      </c>
      <c r="K267" s="8" t="str">
        <f t="shared" si="4"/>
        <v>от 1000 пог.м.</v>
      </c>
      <c r="L267" s="97" t="s">
        <v>537</v>
      </c>
    </row>
    <row r="268" spans="1:12" ht="14.45" customHeight="1" x14ac:dyDescent="0.2">
      <c r="A268" s="166" t="e">
        <f>'Основной ассортимент'!#REF!</f>
        <v>#REF!</v>
      </c>
      <c r="B268" s="168"/>
      <c r="C268" s="5" t="e">
        <f>'Основной ассортимент'!#REF!</f>
        <v>#REF!</v>
      </c>
      <c r="D268" s="6" t="e">
        <f>'Основной ассортимент'!#REF!</f>
        <v>#REF!</v>
      </c>
      <c r="E268" s="6" t="e">
        <f>'Основной ассортимент'!#REF!</f>
        <v>#REF!</v>
      </c>
      <c r="F268" s="6" t="e">
        <f>'Основной ассортимент'!#REF!</f>
        <v>#REF!</v>
      </c>
      <c r="G268" s="6" t="e">
        <f>'Основной ассортимент'!#REF!</f>
        <v>#REF!</v>
      </c>
      <c r="H268" s="37" t="e">
        <f t="shared" si="4"/>
        <v>#REF!</v>
      </c>
      <c r="I268" s="37" t="e">
        <f t="shared" si="4"/>
        <v>#REF!</v>
      </c>
      <c r="J268" s="37" t="e">
        <f t="shared" si="4"/>
        <v>#REF!</v>
      </c>
      <c r="K268" s="8" t="str">
        <f t="shared" si="4"/>
        <v>от 1000 пог.м.</v>
      </c>
      <c r="L268" s="97" t="s">
        <v>537</v>
      </c>
    </row>
    <row r="269" spans="1:12" ht="14.45" customHeight="1" x14ac:dyDescent="0.2">
      <c r="A269" s="166" t="e">
        <f>'Основной ассортимент'!#REF!</f>
        <v>#REF!</v>
      </c>
      <c r="B269" s="168"/>
      <c r="C269" s="5" t="e">
        <f>'Основной ассортимент'!#REF!</f>
        <v>#REF!</v>
      </c>
      <c r="D269" s="6" t="e">
        <f>'Основной ассортимент'!#REF!</f>
        <v>#REF!</v>
      </c>
      <c r="E269" s="6" t="e">
        <f>'Основной ассортимент'!#REF!</f>
        <v>#REF!</v>
      </c>
      <c r="F269" s="6" t="e">
        <f>'Основной ассортимент'!#REF!</f>
        <v>#REF!</v>
      </c>
      <c r="G269" s="6" t="e">
        <f>'Основной ассортимент'!#REF!</f>
        <v>#REF!</v>
      </c>
      <c r="H269" s="37" t="e">
        <f t="shared" si="4"/>
        <v>#REF!</v>
      </c>
      <c r="I269" s="37" t="e">
        <f t="shared" si="4"/>
        <v>#REF!</v>
      </c>
      <c r="J269" s="37" t="e">
        <f t="shared" si="4"/>
        <v>#REF!</v>
      </c>
      <c r="K269" s="8" t="str">
        <f t="shared" si="4"/>
        <v>от 1000 пог.м.</v>
      </c>
      <c r="L269" s="97" t="s">
        <v>537</v>
      </c>
    </row>
    <row r="270" spans="1:12" ht="14.45" customHeight="1" x14ac:dyDescent="0.2">
      <c r="A270" s="183" t="s">
        <v>65</v>
      </c>
      <c r="B270" s="184"/>
      <c r="C270" s="184"/>
      <c r="D270" s="184"/>
      <c r="E270" s="184"/>
      <c r="F270" s="184"/>
      <c r="G270" s="184"/>
      <c r="H270" s="184"/>
      <c r="I270" s="184"/>
      <c r="J270" s="184"/>
      <c r="K270" s="185"/>
      <c r="L270" s="98"/>
    </row>
    <row r="271" spans="1:12" ht="14.45" customHeight="1" x14ac:dyDescent="0.2">
      <c r="A271" s="156" t="e">
        <f>'Основной ассортимент'!#REF!</f>
        <v>#REF!</v>
      </c>
      <c r="B271" s="156"/>
      <c r="C271" s="5" t="e">
        <f>'Основной ассортимент'!#REF!</f>
        <v>#REF!</v>
      </c>
      <c r="D271" s="6" t="e">
        <f>'Основной ассортимент'!#REF!</f>
        <v>#REF!</v>
      </c>
      <c r="E271" s="6" t="e">
        <f>'Основной ассортимент'!#REF!</f>
        <v>#REF!</v>
      </c>
      <c r="F271" s="6" t="e">
        <f>'Основной ассортимент'!#REF!</f>
        <v>#REF!</v>
      </c>
      <c r="G271" s="6" t="e">
        <f>'Основной ассортимент'!#REF!</f>
        <v>#REF!</v>
      </c>
      <c r="H271" s="37" t="e">
        <f>'Основной ассортимент'!#REF!/1.05</f>
        <v>#REF!</v>
      </c>
      <c r="I271" s="37" t="e">
        <f>'Основной ассортимент'!#REF!/1.05</f>
        <v>#REF!</v>
      </c>
      <c r="J271" s="37" t="e">
        <f>'Основной ассортимент'!#REF!/1.05</f>
        <v>#REF!</v>
      </c>
      <c r="K271" s="8" t="s">
        <v>67</v>
      </c>
      <c r="L271" s="97">
        <v>1000</v>
      </c>
    </row>
    <row r="272" spans="1:12" ht="14.45" customHeight="1" x14ac:dyDescent="0.2">
      <c r="A272" s="166" t="e">
        <f>'Основной ассортимент'!#REF!</f>
        <v>#REF!</v>
      </c>
      <c r="B272" s="167"/>
      <c r="C272" s="5" t="e">
        <f>'Основной ассортимент'!#REF!</f>
        <v>#REF!</v>
      </c>
      <c r="D272" s="6" t="e">
        <f>'Основной ассортимент'!#REF!</f>
        <v>#REF!</v>
      </c>
      <c r="E272" s="6" t="e">
        <f>'Основной ассортимент'!#REF!</f>
        <v>#REF!</v>
      </c>
      <c r="F272" s="6" t="e">
        <f>'Основной ассортимент'!#REF!</f>
        <v>#REF!</v>
      </c>
      <c r="G272" s="6" t="e">
        <f>'Основной ассортимент'!#REF!</f>
        <v>#REF!</v>
      </c>
      <c r="H272" s="37" t="e">
        <f>'Основной ассортимент'!#REF!/1.05</f>
        <v>#REF!</v>
      </c>
      <c r="I272" s="37" t="e">
        <f>'Основной ассортимент'!#REF!/1.05</f>
        <v>#REF!</v>
      </c>
      <c r="J272" s="37" t="e">
        <f>'Основной ассортимент'!#REF!/1.05</f>
        <v>#REF!</v>
      </c>
      <c r="K272" s="8" t="s">
        <v>67</v>
      </c>
      <c r="L272" s="97">
        <v>1000</v>
      </c>
    </row>
    <row r="273" spans="1:12" ht="14.45" customHeight="1" x14ac:dyDescent="0.2">
      <c r="A273" s="174" t="e">
        <f>'Основной ассортимент'!#REF!</f>
        <v>#REF!</v>
      </c>
      <c r="B273" s="156"/>
      <c r="C273" s="5" t="e">
        <f>'Основной ассортимент'!#REF!</f>
        <v>#REF!</v>
      </c>
      <c r="D273" s="6" t="e">
        <f>'Основной ассортимент'!#REF!</f>
        <v>#REF!</v>
      </c>
      <c r="E273" s="6" t="e">
        <f>'Основной ассортимент'!#REF!</f>
        <v>#REF!</v>
      </c>
      <c r="F273" s="6" t="e">
        <f>'Основной ассортимент'!#REF!</f>
        <v>#REF!</v>
      </c>
      <c r="G273" s="6" t="e">
        <f>'Основной ассортимент'!#REF!</f>
        <v>#REF!</v>
      </c>
      <c r="H273" s="37" t="e">
        <f>'Основной ассортимент'!#REF!/1.05</f>
        <v>#REF!</v>
      </c>
      <c r="I273" s="37" t="e">
        <f>'Основной ассортимент'!#REF!/1.05</f>
        <v>#REF!</v>
      </c>
      <c r="J273" s="37" t="e">
        <f>'Основной ассортимент'!#REF!/1.05</f>
        <v>#REF!</v>
      </c>
      <c r="K273" s="8" t="s">
        <v>67</v>
      </c>
      <c r="L273" s="97">
        <v>1000</v>
      </c>
    </row>
    <row r="274" spans="1:12" ht="14.45" customHeight="1" x14ac:dyDescent="0.2">
      <c r="A274" s="174" t="e">
        <f>'Основной ассортимент'!#REF!</f>
        <v>#REF!</v>
      </c>
      <c r="B274" s="156"/>
      <c r="C274" s="5" t="e">
        <f>'Основной ассортимент'!#REF!</f>
        <v>#REF!</v>
      </c>
      <c r="D274" s="6" t="e">
        <f>'Основной ассортимент'!#REF!</f>
        <v>#REF!</v>
      </c>
      <c r="E274" s="6" t="e">
        <f>'Основной ассортимент'!#REF!</f>
        <v>#REF!</v>
      </c>
      <c r="F274" s="6" t="e">
        <f>'Основной ассортимент'!#REF!</f>
        <v>#REF!</v>
      </c>
      <c r="G274" s="6" t="e">
        <f>'Основной ассортимент'!#REF!</f>
        <v>#REF!</v>
      </c>
      <c r="H274" s="37" t="e">
        <f>'Основной ассортимент'!#REF!/1.05</f>
        <v>#REF!</v>
      </c>
      <c r="I274" s="37" t="e">
        <f>'Основной ассортимент'!#REF!/1.05</f>
        <v>#REF!</v>
      </c>
      <c r="J274" s="37" t="e">
        <f>'Основной ассортимент'!#REF!/1.05</f>
        <v>#REF!</v>
      </c>
      <c r="K274" s="8" t="s">
        <v>8</v>
      </c>
      <c r="L274" s="97" t="s">
        <v>539</v>
      </c>
    </row>
    <row r="275" spans="1:12" ht="14.45" customHeight="1" x14ac:dyDescent="0.2">
      <c r="A275" s="174" t="e">
        <f>'Основной ассортимент'!#REF!</f>
        <v>#REF!</v>
      </c>
      <c r="B275" s="156"/>
      <c r="C275" s="5" t="e">
        <f>'Основной ассортимент'!#REF!</f>
        <v>#REF!</v>
      </c>
      <c r="D275" s="6" t="e">
        <f>'Основной ассортимент'!#REF!</f>
        <v>#REF!</v>
      </c>
      <c r="E275" s="6" t="e">
        <f>'Основной ассортимент'!#REF!</f>
        <v>#REF!</v>
      </c>
      <c r="F275" s="6" t="e">
        <f>'Основной ассортимент'!#REF!</f>
        <v>#REF!</v>
      </c>
      <c r="G275" s="6" t="e">
        <f>'Основной ассортимент'!#REF!</f>
        <v>#REF!</v>
      </c>
      <c r="H275" s="37" t="e">
        <f>'Основной ассортимент'!#REF!/1.05</f>
        <v>#REF!</v>
      </c>
      <c r="I275" s="37" t="e">
        <f>'Основной ассортимент'!#REF!/1.05</f>
        <v>#REF!</v>
      </c>
      <c r="J275" s="37" t="e">
        <f>'Основной ассортимент'!#REF!/1.05</f>
        <v>#REF!</v>
      </c>
      <c r="K275" s="8" t="s">
        <v>8</v>
      </c>
      <c r="L275" s="97" t="s">
        <v>540</v>
      </c>
    </row>
    <row r="276" spans="1:12" ht="14.45" customHeight="1" x14ac:dyDescent="0.2">
      <c r="A276" s="174" t="e">
        <f>'Основной ассортимент'!#REF!</f>
        <v>#REF!</v>
      </c>
      <c r="B276" s="156"/>
      <c r="C276" s="5" t="e">
        <f>'Основной ассортимент'!#REF!</f>
        <v>#REF!</v>
      </c>
      <c r="D276" s="6" t="e">
        <f>'Основной ассортимент'!#REF!</f>
        <v>#REF!</v>
      </c>
      <c r="E276" s="6" t="e">
        <f>'Основной ассортимент'!#REF!</f>
        <v>#REF!</v>
      </c>
      <c r="F276" s="6" t="e">
        <f>'Основной ассортимент'!#REF!</f>
        <v>#REF!</v>
      </c>
      <c r="G276" s="6" t="e">
        <f>'Основной ассортимент'!#REF!</f>
        <v>#REF!</v>
      </c>
      <c r="H276" s="37" t="e">
        <f>'Основной ассортимент'!#REF!/1.05</f>
        <v>#REF!</v>
      </c>
      <c r="I276" s="37" t="e">
        <f>'Основной ассортимент'!#REF!/1.05</f>
        <v>#REF!</v>
      </c>
      <c r="J276" s="37" t="e">
        <f>'Основной ассортимент'!#REF!/1.05</f>
        <v>#REF!</v>
      </c>
      <c r="K276" s="8" t="s">
        <v>8</v>
      </c>
      <c r="L276" s="97">
        <v>200</v>
      </c>
    </row>
    <row r="277" spans="1:12" ht="16.350000000000001" customHeight="1" x14ac:dyDescent="0.2">
      <c r="A277" s="174" t="e">
        <f>'Основной ассортимент'!#REF!</f>
        <v>#REF!</v>
      </c>
      <c r="B277" s="156"/>
      <c r="C277" s="5" t="e">
        <f>'Основной ассортимент'!#REF!</f>
        <v>#REF!</v>
      </c>
      <c r="D277" s="6" t="e">
        <f>'Основной ассортимент'!#REF!</f>
        <v>#REF!</v>
      </c>
      <c r="E277" s="6" t="e">
        <f>'Основной ассортимент'!#REF!</f>
        <v>#REF!</v>
      </c>
      <c r="F277" s="6" t="e">
        <f>'Основной ассортимент'!#REF!</f>
        <v>#REF!</v>
      </c>
      <c r="G277" s="6" t="e">
        <f>'Основной ассортимент'!#REF!</f>
        <v>#REF!</v>
      </c>
      <c r="H277" s="37" t="e">
        <f>'Основной ассортимент'!#REF!/1.05</f>
        <v>#REF!</v>
      </c>
      <c r="I277" s="37" t="e">
        <f>'Основной ассортимент'!#REF!/1.05</f>
        <v>#REF!</v>
      </c>
      <c r="J277" s="37" t="e">
        <f>'Основной ассортимент'!#REF!/1.05</f>
        <v>#REF!</v>
      </c>
      <c r="K277" s="8" t="s">
        <v>8</v>
      </c>
      <c r="L277" s="97">
        <v>200</v>
      </c>
    </row>
    <row r="278" spans="1:12" ht="12" customHeight="1" x14ac:dyDescent="0.2">
      <c r="A278" s="174" t="e">
        <f>'Основной ассортимент'!#REF!</f>
        <v>#REF!</v>
      </c>
      <c r="B278" s="156"/>
      <c r="C278" s="5" t="e">
        <f>'Основной ассортимент'!#REF!</f>
        <v>#REF!</v>
      </c>
      <c r="D278" s="6" t="e">
        <f>'Основной ассортимент'!#REF!</f>
        <v>#REF!</v>
      </c>
      <c r="E278" s="6" t="e">
        <f>'Основной ассортимент'!#REF!</f>
        <v>#REF!</v>
      </c>
      <c r="F278" s="6" t="e">
        <f>'Основной ассортимент'!#REF!</f>
        <v>#REF!</v>
      </c>
      <c r="G278" s="6" t="e">
        <f>'Основной ассортимент'!#REF!</f>
        <v>#REF!</v>
      </c>
      <c r="H278" s="37" t="e">
        <f>'Основной ассортимент'!#REF!/1.05</f>
        <v>#REF!</v>
      </c>
      <c r="I278" s="37" t="e">
        <f>'Основной ассортимент'!#REF!/1.05</f>
        <v>#REF!</v>
      </c>
      <c r="J278" s="37" t="e">
        <f>'Основной ассортимент'!#REF!/1.05</f>
        <v>#REF!</v>
      </c>
      <c r="K278" s="8" t="s">
        <v>8</v>
      </c>
      <c r="L278" s="97">
        <v>200</v>
      </c>
    </row>
    <row r="279" spans="1:12" ht="12" customHeight="1" x14ac:dyDescent="0.2">
      <c r="A279" s="183" t="s">
        <v>70</v>
      </c>
      <c r="B279" s="184"/>
      <c r="C279" s="184"/>
      <c r="D279" s="184"/>
      <c r="E279" s="184"/>
      <c r="F279" s="184"/>
      <c r="G279" s="184"/>
      <c r="H279" s="184"/>
      <c r="I279" s="184"/>
      <c r="J279" s="184"/>
      <c r="K279" s="185"/>
      <c r="L279" s="98"/>
    </row>
    <row r="280" spans="1:12" ht="13.15" customHeight="1" x14ac:dyDescent="0.2">
      <c r="A280" s="193" t="e">
        <f>'Основной ассортимент'!#REF!</f>
        <v>#REF!</v>
      </c>
      <c r="B280" s="167"/>
      <c r="C280" s="5" t="e">
        <f>'Основной ассортимент'!#REF!</f>
        <v>#REF!</v>
      </c>
      <c r="D280" s="6" t="e">
        <f>'Основной ассортимент'!#REF!</f>
        <v>#REF!</v>
      </c>
      <c r="E280" s="6" t="e">
        <f>'Основной ассортимент'!#REF!</f>
        <v>#REF!</v>
      </c>
      <c r="F280" s="6" t="e">
        <f>'Основной ассортимент'!#REF!</f>
        <v>#REF!</v>
      </c>
      <c r="G280" s="6" t="e">
        <f>'Основной ассортимент'!#REF!</f>
        <v>#REF!</v>
      </c>
      <c r="H280" s="37" t="e">
        <f>'Основной ассортимент'!#REF!/1.1</f>
        <v>#REF!</v>
      </c>
      <c r="I280" s="37" t="e">
        <f>'Основной ассортимент'!#REF!/1.1</f>
        <v>#REF!</v>
      </c>
      <c r="J280" s="37" t="e">
        <f>'Основной ассортимент'!#REF!/1.1</f>
        <v>#REF!</v>
      </c>
      <c r="K280" s="8" t="s">
        <v>15</v>
      </c>
      <c r="L280" s="97"/>
    </row>
    <row r="281" spans="1:12" ht="14.45" customHeight="1" x14ac:dyDescent="0.2">
      <c r="A281" s="193" t="e">
        <f>'Основной ассортимент'!#REF!</f>
        <v>#REF!</v>
      </c>
      <c r="B281" s="167"/>
      <c r="C281" s="5" t="e">
        <f>'Основной ассортимент'!#REF!</f>
        <v>#REF!</v>
      </c>
      <c r="D281" s="6" t="e">
        <f>'Основной ассортимент'!#REF!</f>
        <v>#REF!</v>
      </c>
      <c r="E281" s="6" t="e">
        <f>'Основной ассортимент'!#REF!</f>
        <v>#REF!</v>
      </c>
      <c r="F281" s="6" t="e">
        <f>'Основной ассортимент'!#REF!</f>
        <v>#REF!</v>
      </c>
      <c r="G281" s="6" t="e">
        <f>'Основной ассортимент'!#REF!</f>
        <v>#REF!</v>
      </c>
      <c r="H281" s="37" t="e">
        <f>'Основной ассортимент'!#REF!/1.1</f>
        <v>#REF!</v>
      </c>
      <c r="I281" s="37" t="e">
        <f>'Основной ассортимент'!#REF!/1.1</f>
        <v>#REF!</v>
      </c>
      <c r="J281" s="37" t="e">
        <f>'Основной ассортимент'!#REF!/1.1</f>
        <v>#REF!</v>
      </c>
      <c r="K281" s="8" t="s">
        <v>15</v>
      </c>
      <c r="L281" s="97" t="s">
        <v>541</v>
      </c>
    </row>
    <row r="282" spans="1:12" ht="14.45" customHeight="1" x14ac:dyDescent="0.2">
      <c r="A282" s="193" t="e">
        <f>'Основной ассортимент'!#REF!</f>
        <v>#REF!</v>
      </c>
      <c r="B282" s="167"/>
      <c r="C282" s="5" t="e">
        <f>'Основной ассортимент'!#REF!</f>
        <v>#REF!</v>
      </c>
      <c r="D282" s="6" t="e">
        <f>'Основной ассортимент'!#REF!</f>
        <v>#REF!</v>
      </c>
      <c r="E282" s="6" t="e">
        <f>'Основной ассортимент'!#REF!</f>
        <v>#REF!</v>
      </c>
      <c r="F282" s="6" t="e">
        <f>'Основной ассортимент'!#REF!</f>
        <v>#REF!</v>
      </c>
      <c r="G282" s="6" t="e">
        <f>'Основной ассортимент'!#REF!</f>
        <v>#REF!</v>
      </c>
      <c r="H282" s="37" t="e">
        <f>'Основной ассортимент'!#REF!/1.1</f>
        <v>#REF!</v>
      </c>
      <c r="I282" s="37" t="e">
        <f>'Основной ассортимент'!#REF!/1.1</f>
        <v>#REF!</v>
      </c>
      <c r="J282" s="37" t="e">
        <f>'Основной ассортимент'!#REF!/1.1</f>
        <v>#REF!</v>
      </c>
      <c r="K282" s="8" t="s">
        <v>15</v>
      </c>
      <c r="L282" s="97" t="s">
        <v>541</v>
      </c>
    </row>
    <row r="283" spans="1:12" ht="13.35" customHeight="1" x14ac:dyDescent="0.2">
      <c r="A283" s="193" t="e">
        <f>'Основной ассортимент'!#REF!</f>
        <v>#REF!</v>
      </c>
      <c r="B283" s="167"/>
      <c r="C283" s="5" t="e">
        <f>'Основной ассортимент'!#REF!</f>
        <v>#REF!</v>
      </c>
      <c r="D283" s="6" t="e">
        <f>'Основной ассортимент'!#REF!</f>
        <v>#REF!</v>
      </c>
      <c r="E283" s="6" t="e">
        <f>'Основной ассортимент'!#REF!</f>
        <v>#REF!</v>
      </c>
      <c r="F283" s="6" t="e">
        <f>'Основной ассортимент'!#REF!</f>
        <v>#REF!</v>
      </c>
      <c r="G283" s="6" t="e">
        <f>'Основной ассортимент'!#REF!</f>
        <v>#REF!</v>
      </c>
      <c r="H283" s="37" t="e">
        <f>'Основной ассортимент'!#REF!/1.1</f>
        <v>#REF!</v>
      </c>
      <c r="I283" s="37" t="e">
        <f>'Основной ассортимент'!#REF!/1.1</f>
        <v>#REF!</v>
      </c>
      <c r="J283" s="37" t="e">
        <f>'Основной ассортимент'!#REF!/1.1</f>
        <v>#REF!</v>
      </c>
      <c r="K283" s="8" t="s">
        <v>15</v>
      </c>
      <c r="L283" s="97"/>
    </row>
    <row r="284" spans="1:12" ht="13.35" customHeight="1" x14ac:dyDescent="0.2">
      <c r="A284" s="193" t="e">
        <f>'Основной ассортимент'!#REF!</f>
        <v>#REF!</v>
      </c>
      <c r="B284" s="167"/>
      <c r="C284" s="5" t="e">
        <f>'Основной ассортимент'!#REF!</f>
        <v>#REF!</v>
      </c>
      <c r="D284" s="6" t="e">
        <f>'Основной ассортимент'!#REF!</f>
        <v>#REF!</v>
      </c>
      <c r="E284" s="6" t="e">
        <f>'Основной ассортимент'!#REF!</f>
        <v>#REF!</v>
      </c>
      <c r="F284" s="6" t="e">
        <f>'Основной ассортимент'!#REF!</f>
        <v>#REF!</v>
      </c>
      <c r="G284" s="6" t="e">
        <f>'Основной ассортимент'!#REF!</f>
        <v>#REF!</v>
      </c>
      <c r="H284" s="37" t="e">
        <f>'Основной ассортимент'!#REF!/1.1</f>
        <v>#REF!</v>
      </c>
      <c r="I284" s="37" t="e">
        <f>'Основной ассортимент'!#REF!/1.1</f>
        <v>#REF!</v>
      </c>
      <c r="J284" s="37" t="e">
        <f>'Основной ассортимент'!#REF!/1.1</f>
        <v>#REF!</v>
      </c>
      <c r="K284" s="8" t="s">
        <v>15</v>
      </c>
      <c r="L284" s="97" t="s">
        <v>541</v>
      </c>
    </row>
    <row r="285" spans="1:12" ht="13.35" customHeight="1" x14ac:dyDescent="0.2">
      <c r="A285" s="193" t="e">
        <f>'Основной ассортимент'!#REF!</f>
        <v>#REF!</v>
      </c>
      <c r="B285" s="167"/>
      <c r="C285" s="5" t="e">
        <f>'Основной ассортимент'!#REF!</f>
        <v>#REF!</v>
      </c>
      <c r="D285" s="6" t="e">
        <f>'Основной ассортимент'!#REF!</f>
        <v>#REF!</v>
      </c>
      <c r="E285" s="6" t="e">
        <f>'Основной ассортимент'!#REF!</f>
        <v>#REF!</v>
      </c>
      <c r="F285" s="6" t="e">
        <f>'Основной ассортимент'!#REF!</f>
        <v>#REF!</v>
      </c>
      <c r="G285" s="6" t="e">
        <f>'Основной ассортимент'!#REF!</f>
        <v>#REF!</v>
      </c>
      <c r="H285" s="37" t="e">
        <f>'Основной ассортимент'!#REF!/1.1</f>
        <v>#REF!</v>
      </c>
      <c r="I285" s="37" t="e">
        <f>'Основной ассортимент'!#REF!/1.1</f>
        <v>#REF!</v>
      </c>
      <c r="J285" s="37" t="e">
        <f>'Основной ассортимент'!#REF!/1.1</f>
        <v>#REF!</v>
      </c>
      <c r="K285" s="8" t="s">
        <v>15</v>
      </c>
      <c r="L285" s="97"/>
    </row>
    <row r="286" spans="1:12" ht="13.35" customHeight="1" x14ac:dyDescent="0.2">
      <c r="A286" s="193" t="e">
        <f>'Основной ассортимент'!#REF!</f>
        <v>#REF!</v>
      </c>
      <c r="B286" s="167"/>
      <c r="C286" s="5" t="e">
        <f>'Основной ассортимент'!#REF!</f>
        <v>#REF!</v>
      </c>
      <c r="D286" s="6" t="e">
        <f>'Основной ассортимент'!#REF!</f>
        <v>#REF!</v>
      </c>
      <c r="E286" s="6" t="e">
        <f>'Основной ассортимент'!#REF!</f>
        <v>#REF!</v>
      </c>
      <c r="F286" s="6" t="e">
        <f>'Основной ассортимент'!#REF!</f>
        <v>#REF!</v>
      </c>
      <c r="G286" s="6" t="e">
        <f>'Основной ассортимент'!#REF!</f>
        <v>#REF!</v>
      </c>
      <c r="H286" s="37" t="e">
        <f>'Основной ассортимент'!#REF!/1.1</f>
        <v>#REF!</v>
      </c>
      <c r="I286" s="37" t="e">
        <f>'Основной ассортимент'!#REF!/1.1</f>
        <v>#REF!</v>
      </c>
      <c r="J286" s="37" t="e">
        <f>'Основной ассортимент'!#REF!/1.1</f>
        <v>#REF!</v>
      </c>
      <c r="K286" s="8" t="s">
        <v>8</v>
      </c>
      <c r="L286" s="97" t="s">
        <v>541</v>
      </c>
    </row>
    <row r="287" spans="1:12" ht="13.35" customHeight="1" x14ac:dyDescent="0.2">
      <c r="A287" s="193" t="e">
        <f>'Основной ассортимент'!#REF!</f>
        <v>#REF!</v>
      </c>
      <c r="B287" s="167"/>
      <c r="C287" s="5" t="e">
        <f>'Основной ассортимент'!#REF!</f>
        <v>#REF!</v>
      </c>
      <c r="D287" s="6" t="e">
        <f>'Основной ассортимент'!#REF!</f>
        <v>#REF!</v>
      </c>
      <c r="E287" s="6" t="e">
        <f>'Основной ассортимент'!#REF!</f>
        <v>#REF!</v>
      </c>
      <c r="F287" s="6" t="e">
        <f>'Основной ассортимент'!#REF!</f>
        <v>#REF!</v>
      </c>
      <c r="G287" s="6" t="e">
        <f>'Основной ассортимент'!#REF!</f>
        <v>#REF!</v>
      </c>
      <c r="H287" s="37" t="e">
        <f>'Основной ассортимент'!#REF!/1.1</f>
        <v>#REF!</v>
      </c>
      <c r="I287" s="37" t="e">
        <f>'Основной ассортимент'!#REF!/1.1</f>
        <v>#REF!</v>
      </c>
      <c r="J287" s="37" t="e">
        <f>'Основной ассортимент'!#REF!/1.1</f>
        <v>#REF!</v>
      </c>
      <c r="K287" s="8" t="s">
        <v>8</v>
      </c>
      <c r="L287" s="97" t="s">
        <v>541</v>
      </c>
    </row>
    <row r="288" spans="1:12" ht="13.35" customHeight="1" x14ac:dyDescent="0.2">
      <c r="A288" s="193" t="e">
        <f>'Основной ассортимент'!#REF!</f>
        <v>#REF!</v>
      </c>
      <c r="B288" s="167"/>
      <c r="C288" s="5" t="e">
        <f>'Основной ассортимент'!#REF!</f>
        <v>#REF!</v>
      </c>
      <c r="D288" s="6" t="e">
        <f>'Основной ассортимент'!#REF!</f>
        <v>#REF!</v>
      </c>
      <c r="E288" s="6" t="e">
        <f>'Основной ассортимент'!#REF!</f>
        <v>#REF!</v>
      </c>
      <c r="F288" s="6" t="e">
        <f>'Основной ассортимент'!#REF!</f>
        <v>#REF!</v>
      </c>
      <c r="G288" s="6" t="e">
        <f>'Основной ассортимент'!#REF!</f>
        <v>#REF!</v>
      </c>
      <c r="H288" s="37" t="e">
        <f>'Основной ассортимент'!#REF!/1.1</f>
        <v>#REF!</v>
      </c>
      <c r="I288" s="37" t="e">
        <f>'Основной ассортимент'!#REF!/1.1</f>
        <v>#REF!</v>
      </c>
      <c r="J288" s="37" t="e">
        <f>'Основной ассортимент'!#REF!/1.1</f>
        <v>#REF!</v>
      </c>
      <c r="K288" s="8" t="s">
        <v>8</v>
      </c>
      <c r="L288" s="97"/>
    </row>
    <row r="289" spans="1:12" ht="15" customHeight="1" x14ac:dyDescent="0.2">
      <c r="A289" s="193" t="e">
        <f>'Основной ассортимент'!#REF!</f>
        <v>#REF!</v>
      </c>
      <c r="B289" s="167"/>
      <c r="C289" s="5" t="e">
        <f>'Основной ассортимент'!#REF!</f>
        <v>#REF!</v>
      </c>
      <c r="D289" s="6" t="e">
        <f>'Основной ассортимент'!#REF!</f>
        <v>#REF!</v>
      </c>
      <c r="E289" s="6" t="e">
        <f>'Основной ассортимент'!#REF!</f>
        <v>#REF!</v>
      </c>
      <c r="F289" s="6" t="e">
        <f>'Основной ассортимент'!#REF!</f>
        <v>#REF!</v>
      </c>
      <c r="G289" s="6" t="e">
        <f>'Основной ассортимент'!#REF!</f>
        <v>#REF!</v>
      </c>
      <c r="H289" s="37" t="e">
        <f>'Основной ассортимент'!#REF!/1.1</f>
        <v>#REF!</v>
      </c>
      <c r="I289" s="37" t="e">
        <f>'Основной ассортимент'!#REF!/1.1</f>
        <v>#REF!</v>
      </c>
      <c r="J289" s="37" t="e">
        <f>'Основной ассортимент'!#REF!/1.1</f>
        <v>#REF!</v>
      </c>
      <c r="K289" s="8" t="s">
        <v>8</v>
      </c>
      <c r="L289" s="97" t="s">
        <v>541</v>
      </c>
    </row>
    <row r="290" spans="1:12" ht="13.35" customHeight="1" x14ac:dyDescent="0.2">
      <c r="A290" s="193" t="e">
        <f>'Основной ассортимент'!#REF!</f>
        <v>#REF!</v>
      </c>
      <c r="B290" s="167"/>
      <c r="C290" s="5" t="e">
        <f>'Основной ассортимент'!#REF!</f>
        <v>#REF!</v>
      </c>
      <c r="D290" s="6" t="e">
        <f>'Основной ассортимент'!#REF!</f>
        <v>#REF!</v>
      </c>
      <c r="E290" s="6" t="e">
        <f>'Основной ассортимент'!#REF!</f>
        <v>#REF!</v>
      </c>
      <c r="F290" s="6" t="e">
        <f>'Основной ассортимент'!#REF!</f>
        <v>#REF!</v>
      </c>
      <c r="G290" s="6" t="e">
        <f>'Основной ассортимент'!#REF!</f>
        <v>#REF!</v>
      </c>
      <c r="H290" s="37" t="e">
        <f>'Основной ассортимент'!#REF!/1.1</f>
        <v>#REF!</v>
      </c>
      <c r="I290" s="37" t="e">
        <f>'Основной ассортимент'!#REF!/1.1</f>
        <v>#REF!</v>
      </c>
      <c r="J290" s="37" t="e">
        <f>'Основной ассортимент'!#REF!/1.1</f>
        <v>#REF!</v>
      </c>
      <c r="K290" s="8" t="s">
        <v>8</v>
      </c>
      <c r="L290" s="97" t="s">
        <v>541</v>
      </c>
    </row>
    <row r="291" spans="1:12" ht="13.35" customHeight="1" x14ac:dyDescent="0.2">
      <c r="A291" s="193" t="e">
        <f>'Основной ассортимент'!#REF!</f>
        <v>#REF!</v>
      </c>
      <c r="B291" s="167"/>
      <c r="C291" s="5" t="e">
        <f>'Основной ассортимент'!#REF!</f>
        <v>#REF!</v>
      </c>
      <c r="D291" s="6" t="e">
        <f>'Основной ассортимент'!#REF!</f>
        <v>#REF!</v>
      </c>
      <c r="E291" s="6" t="e">
        <f>'Основной ассортимент'!#REF!</f>
        <v>#REF!</v>
      </c>
      <c r="F291" s="6" t="e">
        <f>'Основной ассортимент'!#REF!</f>
        <v>#REF!</v>
      </c>
      <c r="G291" s="6" t="e">
        <f>'Основной ассортимент'!#REF!</f>
        <v>#REF!</v>
      </c>
      <c r="H291" s="37" t="e">
        <f>'Основной ассортимент'!#REF!/1.1</f>
        <v>#REF!</v>
      </c>
      <c r="I291" s="37" t="e">
        <f>'Основной ассортимент'!#REF!/1.1</f>
        <v>#REF!</v>
      </c>
      <c r="J291" s="37" t="e">
        <f>'Основной ассортимент'!#REF!/1.1</f>
        <v>#REF!</v>
      </c>
      <c r="K291" s="8" t="s">
        <v>8</v>
      </c>
      <c r="L291" s="97"/>
    </row>
    <row r="292" spans="1:12" ht="13.35" customHeight="1" x14ac:dyDescent="0.2">
      <c r="A292" s="193" t="e">
        <f>'Основной ассортимент'!#REF!</f>
        <v>#REF!</v>
      </c>
      <c r="B292" s="167"/>
      <c r="C292" s="5" t="e">
        <f>'Основной ассортимент'!#REF!</f>
        <v>#REF!</v>
      </c>
      <c r="D292" s="6" t="e">
        <f>'Основной ассортимент'!#REF!</f>
        <v>#REF!</v>
      </c>
      <c r="E292" s="6" t="e">
        <f>'Основной ассортимент'!#REF!</f>
        <v>#REF!</v>
      </c>
      <c r="F292" s="6" t="e">
        <f>'Основной ассортимент'!#REF!</f>
        <v>#REF!</v>
      </c>
      <c r="G292" s="6" t="e">
        <f>'Основной ассортимент'!#REF!</f>
        <v>#REF!</v>
      </c>
      <c r="H292" s="37" t="e">
        <f>'Основной ассортимент'!#REF!/1.1</f>
        <v>#REF!</v>
      </c>
      <c r="I292" s="37" t="e">
        <f>'Основной ассортимент'!#REF!/1.1</f>
        <v>#REF!</v>
      </c>
      <c r="J292" s="37" t="e">
        <f>'Основной ассортимент'!#REF!/1.1</f>
        <v>#REF!</v>
      </c>
      <c r="K292" s="8" t="s">
        <v>8</v>
      </c>
      <c r="L292" s="97"/>
    </row>
    <row r="293" spans="1:12" ht="13.35" customHeight="1" x14ac:dyDescent="0.2">
      <c r="A293" s="183" t="s">
        <v>77</v>
      </c>
      <c r="B293" s="184"/>
      <c r="C293" s="184"/>
      <c r="D293" s="184"/>
      <c r="E293" s="184"/>
      <c r="F293" s="184"/>
      <c r="G293" s="184"/>
      <c r="H293" s="184"/>
      <c r="I293" s="184"/>
      <c r="J293" s="184"/>
      <c r="K293" s="185"/>
      <c r="L293" s="98"/>
    </row>
    <row r="294" spans="1:12" ht="13.35" customHeight="1" x14ac:dyDescent="0.2">
      <c r="A294" s="156" t="e">
        <f>'Основной ассортимент'!#REF!</f>
        <v>#REF!</v>
      </c>
      <c r="B294" s="156"/>
      <c r="C294" s="5" t="e">
        <f>'Основной ассортимент'!#REF!</f>
        <v>#REF!</v>
      </c>
      <c r="D294" s="6" t="e">
        <f>'Основной ассортимент'!#REF!</f>
        <v>#REF!</v>
      </c>
      <c r="E294" s="6" t="e">
        <f>'Основной ассортимент'!#REF!</f>
        <v>#REF!</v>
      </c>
      <c r="F294" s="6" t="e">
        <f>'Основной ассортимент'!#REF!</f>
        <v>#REF!</v>
      </c>
      <c r="G294" s="6" t="e">
        <f>'Основной ассортимент'!#REF!</f>
        <v>#REF!</v>
      </c>
      <c r="H294" s="37" t="e">
        <f>'Основной ассортимент'!#REF!/1.1</f>
        <v>#REF!</v>
      </c>
      <c r="I294" s="37" t="e">
        <f>'Основной ассортимент'!#REF!/1.1</f>
        <v>#REF!</v>
      </c>
      <c r="J294" s="37" t="e">
        <f>'Основной ассортимент'!#REF!/1.1</f>
        <v>#REF!</v>
      </c>
      <c r="K294" s="8" t="s">
        <v>15</v>
      </c>
      <c r="L294" s="97">
        <v>60</v>
      </c>
    </row>
    <row r="295" spans="1:12" ht="13.35" customHeight="1" x14ac:dyDescent="0.2">
      <c r="A295" s="156" t="e">
        <f>'Основной ассортимент'!#REF!</f>
        <v>#REF!</v>
      </c>
      <c r="B295" s="156"/>
      <c r="C295" s="5" t="e">
        <f>'Основной ассортимент'!#REF!</f>
        <v>#REF!</v>
      </c>
      <c r="D295" s="6" t="e">
        <f>'Основной ассортимент'!#REF!</f>
        <v>#REF!</v>
      </c>
      <c r="E295" s="6" t="e">
        <f>'Основной ассортимент'!#REF!</f>
        <v>#REF!</v>
      </c>
      <c r="F295" s="6" t="e">
        <f>'Основной ассортимент'!#REF!</f>
        <v>#REF!</v>
      </c>
      <c r="G295" s="6" t="e">
        <f>'Основной ассортимент'!#REF!</f>
        <v>#REF!</v>
      </c>
      <c r="H295" s="37" t="e">
        <f>'Основной ассортимент'!#REF!/1.1</f>
        <v>#REF!</v>
      </c>
      <c r="I295" s="37" t="e">
        <f>'Основной ассортимент'!#REF!/1.1</f>
        <v>#REF!</v>
      </c>
      <c r="J295" s="37" t="e">
        <f>'Основной ассортимент'!#REF!/1.1</f>
        <v>#REF!</v>
      </c>
      <c r="K295" s="8" t="s">
        <v>15</v>
      </c>
      <c r="L295" s="97">
        <v>60</v>
      </c>
    </row>
    <row r="296" spans="1:12" ht="13.35" customHeight="1" x14ac:dyDescent="0.2">
      <c r="A296" s="174" t="e">
        <f>'Основной ассортимент'!#REF!</f>
        <v>#REF!</v>
      </c>
      <c r="B296" s="156"/>
      <c r="C296" s="5" t="e">
        <f>'Основной ассортимент'!#REF!</f>
        <v>#REF!</v>
      </c>
      <c r="D296" s="6" t="e">
        <f>'Основной ассортимент'!#REF!</f>
        <v>#REF!</v>
      </c>
      <c r="E296" s="6" t="e">
        <f>'Основной ассортимент'!#REF!</f>
        <v>#REF!</v>
      </c>
      <c r="F296" s="6" t="e">
        <f>'Основной ассортимент'!#REF!</f>
        <v>#REF!</v>
      </c>
      <c r="G296" s="6" t="e">
        <f>'Основной ассортимент'!#REF!</f>
        <v>#REF!</v>
      </c>
      <c r="H296" s="37" t="e">
        <f>'Основной ассортимент'!#REF!/1.1</f>
        <v>#REF!</v>
      </c>
      <c r="I296" s="37" t="e">
        <f>'Основной ассортимент'!#REF!/1.1</f>
        <v>#REF!</v>
      </c>
      <c r="J296" s="37" t="e">
        <f>'Основной ассортимент'!#REF!/1.1</f>
        <v>#REF!</v>
      </c>
      <c r="K296" s="8" t="s">
        <v>15</v>
      </c>
      <c r="L296" s="97">
        <v>60</v>
      </c>
    </row>
    <row r="297" spans="1:12" ht="13.35" customHeight="1" x14ac:dyDescent="0.2">
      <c r="A297" s="183" t="s">
        <v>244</v>
      </c>
      <c r="B297" s="184"/>
      <c r="C297" s="184"/>
      <c r="D297" s="184"/>
      <c r="E297" s="184"/>
      <c r="F297" s="184"/>
      <c r="G297" s="184"/>
      <c r="H297" s="184"/>
      <c r="I297" s="184"/>
      <c r="J297" s="184"/>
      <c r="K297" s="185"/>
      <c r="L297" s="98"/>
    </row>
    <row r="298" spans="1:12" ht="13.35" customHeight="1" x14ac:dyDescent="0.2">
      <c r="A298" s="174" t="e">
        <f>'Основной ассортимент'!#REF!</f>
        <v>#REF!</v>
      </c>
      <c r="B298" s="156"/>
      <c r="C298" s="5" t="e">
        <f>'Основной ассортимент'!#REF!</f>
        <v>#REF!</v>
      </c>
      <c r="D298" s="6" t="e">
        <f>'Основной ассортимент'!#REF!</f>
        <v>#REF!</v>
      </c>
      <c r="E298" s="6" t="e">
        <f>'Основной ассортимент'!#REF!</f>
        <v>#REF!</v>
      </c>
      <c r="F298" s="6" t="e">
        <f>'Основной ассортимент'!#REF!</f>
        <v>#REF!</v>
      </c>
      <c r="G298" s="6" t="e">
        <f>'Основной ассортимент'!#REF!</f>
        <v>#REF!</v>
      </c>
      <c r="H298" s="37" t="e">
        <f>'Основной ассортимент'!#REF!/1.1</f>
        <v>#REF!</v>
      </c>
      <c r="I298" s="37" t="e">
        <f>'Основной ассортимент'!#REF!/1.1</f>
        <v>#REF!</v>
      </c>
      <c r="J298" s="37" t="e">
        <f>'Основной ассортимент'!#REF!/1.1</f>
        <v>#REF!</v>
      </c>
      <c r="K298" s="8" t="s">
        <v>8</v>
      </c>
      <c r="L298" s="97">
        <v>60</v>
      </c>
    </row>
    <row r="299" spans="1:12" ht="13.35" customHeight="1" x14ac:dyDescent="0.2">
      <c r="A299" s="174" t="e">
        <f>'Основной ассортимент'!#REF!</f>
        <v>#REF!</v>
      </c>
      <c r="B299" s="156"/>
      <c r="C299" s="5" t="e">
        <f>'Основной ассортимент'!#REF!</f>
        <v>#REF!</v>
      </c>
      <c r="D299" s="6" t="e">
        <f>'Основной ассортимент'!#REF!</f>
        <v>#REF!</v>
      </c>
      <c r="E299" s="6" t="e">
        <f>'Основной ассортимент'!#REF!</f>
        <v>#REF!</v>
      </c>
      <c r="F299" s="6" t="e">
        <f>'Основной ассортимент'!#REF!</f>
        <v>#REF!</v>
      </c>
      <c r="G299" s="6" t="e">
        <f>'Основной ассортимент'!#REF!</f>
        <v>#REF!</v>
      </c>
      <c r="H299" s="37" t="e">
        <f>'Основной ассортимент'!#REF!/1.1</f>
        <v>#REF!</v>
      </c>
      <c r="I299" s="37" t="e">
        <f>'Основной ассортимент'!#REF!/1.1</f>
        <v>#REF!</v>
      </c>
      <c r="J299" s="37" t="e">
        <f>'Основной ассортимент'!#REF!/1.1</f>
        <v>#REF!</v>
      </c>
      <c r="K299" s="8" t="s">
        <v>8</v>
      </c>
      <c r="L299" s="97">
        <v>60</v>
      </c>
    </row>
    <row r="300" spans="1:12" ht="13.35" customHeight="1" x14ac:dyDescent="0.2">
      <c r="A300" s="174" t="e">
        <f>'Основной ассортимент'!#REF!</f>
        <v>#REF!</v>
      </c>
      <c r="B300" s="156"/>
      <c r="C300" s="5" t="e">
        <f>'Основной ассортимент'!#REF!</f>
        <v>#REF!</v>
      </c>
      <c r="D300" s="6" t="e">
        <f>'Основной ассортимент'!#REF!</f>
        <v>#REF!</v>
      </c>
      <c r="E300" s="6" t="e">
        <f>'Основной ассортимент'!#REF!</f>
        <v>#REF!</v>
      </c>
      <c r="F300" s="6" t="e">
        <f>'Основной ассортимент'!#REF!</f>
        <v>#REF!</v>
      </c>
      <c r="G300" s="6" t="e">
        <f>'Основной ассортимент'!#REF!</f>
        <v>#REF!</v>
      </c>
      <c r="H300" s="37" t="e">
        <f>'Основной ассортимент'!#REF!/1.1</f>
        <v>#REF!</v>
      </c>
      <c r="I300" s="37" t="e">
        <f>'Основной ассортимент'!#REF!/1.1</f>
        <v>#REF!</v>
      </c>
      <c r="J300" s="37" t="e">
        <f>'Основной ассортимент'!#REF!/1.1</f>
        <v>#REF!</v>
      </c>
      <c r="K300" s="8" t="s">
        <v>8</v>
      </c>
      <c r="L300" s="97">
        <v>60</v>
      </c>
    </row>
    <row r="301" spans="1:12" ht="13.35" customHeight="1" x14ac:dyDescent="0.2">
      <c r="A301" s="179" t="e">
        <f>'Основной ассортимент'!#REF!</f>
        <v>#REF!</v>
      </c>
      <c r="B301" s="180"/>
      <c r="C301" s="5" t="e">
        <f>'Основной ассортимент'!#REF!</f>
        <v>#REF!</v>
      </c>
      <c r="D301" s="6" t="e">
        <f>'Основной ассортимент'!#REF!</f>
        <v>#REF!</v>
      </c>
      <c r="E301" s="6" t="e">
        <f>'Основной ассортимент'!#REF!</f>
        <v>#REF!</v>
      </c>
      <c r="F301" s="6" t="e">
        <f>'Основной ассортимент'!#REF!</f>
        <v>#REF!</v>
      </c>
      <c r="G301" s="6" t="e">
        <f>'Основной ассортимент'!#REF!</f>
        <v>#REF!</v>
      </c>
      <c r="H301" s="37" t="e">
        <f>'Основной ассортимент'!#REF!/1.1</f>
        <v>#REF!</v>
      </c>
      <c r="I301" s="37" t="e">
        <f>'Основной ассортимент'!#REF!/1.1</f>
        <v>#REF!</v>
      </c>
      <c r="J301" s="37" t="e">
        <f>'Основной ассортимент'!#REF!/1.1</f>
        <v>#REF!</v>
      </c>
      <c r="K301" s="8" t="s">
        <v>8</v>
      </c>
      <c r="L301" s="97">
        <v>60</v>
      </c>
    </row>
    <row r="302" spans="1:12" ht="13.35" customHeight="1" x14ac:dyDescent="0.2">
      <c r="A302" s="179" t="e">
        <f>'Основной ассортимент'!#REF!</f>
        <v>#REF!</v>
      </c>
      <c r="B302" s="180"/>
      <c r="C302" s="5" t="e">
        <f>'Основной ассортимент'!#REF!</f>
        <v>#REF!</v>
      </c>
      <c r="D302" s="6" t="e">
        <f>'Основной ассортимент'!#REF!</f>
        <v>#REF!</v>
      </c>
      <c r="E302" s="6" t="e">
        <f>'Основной ассортимент'!#REF!</f>
        <v>#REF!</v>
      </c>
      <c r="F302" s="6" t="e">
        <f>'Основной ассортимент'!#REF!</f>
        <v>#REF!</v>
      </c>
      <c r="G302" s="6" t="e">
        <f>'Основной ассортимент'!#REF!</f>
        <v>#REF!</v>
      </c>
      <c r="H302" s="37" t="e">
        <f>'Основной ассортимент'!#REF!/1.1</f>
        <v>#REF!</v>
      </c>
      <c r="I302" s="37" t="e">
        <f>'Основной ассортимент'!#REF!/1.1</f>
        <v>#REF!</v>
      </c>
      <c r="J302" s="37" t="e">
        <f>'Основной ассортимент'!#REF!/1.1</f>
        <v>#REF!</v>
      </c>
      <c r="K302" s="8" t="s">
        <v>8</v>
      </c>
      <c r="L302" s="97">
        <v>60</v>
      </c>
    </row>
    <row r="303" spans="1:12" ht="13.35" customHeight="1" x14ac:dyDescent="0.2">
      <c r="A303" s="179" t="e">
        <f>'Основной ассортимент'!#REF!</f>
        <v>#REF!</v>
      </c>
      <c r="B303" s="180"/>
      <c r="C303" s="5" t="e">
        <f>'Основной ассортимент'!#REF!</f>
        <v>#REF!</v>
      </c>
      <c r="D303" s="6" t="e">
        <f>'Основной ассортимент'!#REF!</f>
        <v>#REF!</v>
      </c>
      <c r="E303" s="6" t="e">
        <f>'Основной ассортимент'!#REF!</f>
        <v>#REF!</v>
      </c>
      <c r="F303" s="6" t="e">
        <f>'Основной ассортимент'!#REF!</f>
        <v>#REF!</v>
      </c>
      <c r="G303" s="6" t="e">
        <f>'Основной ассортимент'!#REF!</f>
        <v>#REF!</v>
      </c>
      <c r="H303" s="37" t="e">
        <f>'Основной ассортимент'!#REF!/1.1</f>
        <v>#REF!</v>
      </c>
      <c r="I303" s="37" t="e">
        <f>'Основной ассортимент'!#REF!/1.1</f>
        <v>#REF!</v>
      </c>
      <c r="J303" s="37" t="e">
        <f>'Основной ассортимент'!#REF!/1.1</f>
        <v>#REF!</v>
      </c>
      <c r="K303" s="8" t="s">
        <v>8</v>
      </c>
      <c r="L303" s="97">
        <v>60</v>
      </c>
    </row>
    <row r="304" spans="1:12" ht="16.899999999999999" customHeight="1" x14ac:dyDescent="0.2">
      <c r="A304" s="179" t="e">
        <f>'Основной ассортимент'!#REF!</f>
        <v>#REF!</v>
      </c>
      <c r="B304" s="180"/>
      <c r="C304" s="5" t="e">
        <f>'Основной ассортимент'!#REF!</f>
        <v>#REF!</v>
      </c>
      <c r="D304" s="6" t="e">
        <f>'Основной ассортимент'!#REF!</f>
        <v>#REF!</v>
      </c>
      <c r="E304" s="6" t="e">
        <f>'Основной ассортимент'!#REF!</f>
        <v>#REF!</v>
      </c>
      <c r="F304" s="6" t="e">
        <f>'Основной ассортимент'!#REF!</f>
        <v>#REF!</v>
      </c>
      <c r="G304" s="6" t="e">
        <f>'Основной ассортимент'!#REF!</f>
        <v>#REF!</v>
      </c>
      <c r="H304" s="37" t="e">
        <f>'Основной ассортимент'!#REF!/1.1</f>
        <v>#REF!</v>
      </c>
      <c r="I304" s="37" t="e">
        <f>'Основной ассортимент'!#REF!/1.1</f>
        <v>#REF!</v>
      </c>
      <c r="J304" s="37" t="e">
        <f>'Основной ассортимент'!#REF!/1.1</f>
        <v>#REF!</v>
      </c>
      <c r="K304" s="8" t="s">
        <v>8</v>
      </c>
      <c r="L304" s="97">
        <v>60</v>
      </c>
    </row>
    <row r="305" spans="1:12" ht="12.6" customHeight="1" x14ac:dyDescent="0.2">
      <c r="A305" s="183" t="s">
        <v>468</v>
      </c>
      <c r="B305" s="184"/>
      <c r="C305" s="184"/>
      <c r="D305" s="184"/>
      <c r="E305" s="184"/>
      <c r="F305" s="184"/>
      <c r="G305" s="184"/>
      <c r="H305" s="184"/>
      <c r="I305" s="184"/>
      <c r="J305" s="184"/>
      <c r="K305" s="185"/>
      <c r="L305" s="98"/>
    </row>
    <row r="306" spans="1:12" ht="14.45" customHeight="1" x14ac:dyDescent="0.2">
      <c r="A306" s="166" t="e">
        <f>'Основной ассортимент'!#REF!</f>
        <v>#REF!</v>
      </c>
      <c r="B306" s="168"/>
      <c r="C306" s="5" t="e">
        <f>'Основной ассортимент'!#REF!</f>
        <v>#REF!</v>
      </c>
      <c r="D306" s="6" t="e">
        <f>'Основной ассортимент'!#REF!</f>
        <v>#REF!</v>
      </c>
      <c r="E306" s="6" t="e">
        <f>'Основной ассортимент'!#REF!</f>
        <v>#REF!</v>
      </c>
      <c r="F306" s="6" t="e">
        <f>'Основной ассортимент'!#REF!</f>
        <v>#REF!</v>
      </c>
      <c r="G306" s="6" t="e">
        <f>'Основной ассортимент'!#REF!</f>
        <v>#REF!</v>
      </c>
      <c r="H306" s="37" t="e">
        <f>'Основной ассортимент'!#REF!/1.1</f>
        <v>#REF!</v>
      </c>
      <c r="I306" s="37" t="e">
        <f>'Основной ассортимент'!#REF!/1.1</f>
        <v>#REF!</v>
      </c>
      <c r="J306" s="37" t="e">
        <f>'Основной ассортимент'!#REF!/1.1</f>
        <v>#REF!</v>
      </c>
      <c r="K306" s="15" t="s">
        <v>481</v>
      </c>
      <c r="L306" s="97">
        <v>10</v>
      </c>
    </row>
    <row r="307" spans="1:12" ht="14.45" customHeight="1" x14ac:dyDescent="0.2">
      <c r="A307" s="166" t="e">
        <f>'Основной ассортимент'!#REF!</f>
        <v>#REF!</v>
      </c>
      <c r="B307" s="168"/>
      <c r="C307" s="5" t="e">
        <f>'Основной ассортимент'!#REF!</f>
        <v>#REF!</v>
      </c>
      <c r="D307" s="6" t="e">
        <f>'Основной ассортимент'!#REF!</f>
        <v>#REF!</v>
      </c>
      <c r="E307" s="6" t="e">
        <f>'Основной ассортимент'!#REF!</f>
        <v>#REF!</v>
      </c>
      <c r="F307" s="6" t="e">
        <f>'Основной ассортимент'!#REF!</f>
        <v>#REF!</v>
      </c>
      <c r="G307" s="6" t="e">
        <f>'Основной ассортимент'!#REF!</f>
        <v>#REF!</v>
      </c>
      <c r="H307" s="37" t="e">
        <f>'Основной ассортимент'!#REF!/1.1</f>
        <v>#REF!</v>
      </c>
      <c r="I307" s="37" t="e">
        <f>'Основной ассортимент'!#REF!/1.1</f>
        <v>#REF!</v>
      </c>
      <c r="J307" s="37" t="e">
        <f>'Основной ассортимент'!#REF!/1.1</f>
        <v>#REF!</v>
      </c>
      <c r="K307" s="15" t="s">
        <v>481</v>
      </c>
      <c r="L307" s="97">
        <v>10</v>
      </c>
    </row>
    <row r="308" spans="1:12" ht="14.45" customHeight="1" x14ac:dyDescent="0.2">
      <c r="A308" s="166" t="e">
        <f>'Основной ассортимент'!#REF!</f>
        <v>#REF!</v>
      </c>
      <c r="B308" s="168"/>
      <c r="C308" s="5" t="e">
        <f>'Основной ассортимент'!#REF!</f>
        <v>#REF!</v>
      </c>
      <c r="D308" s="6" t="e">
        <f>'Основной ассортимент'!#REF!</f>
        <v>#REF!</v>
      </c>
      <c r="E308" s="6" t="e">
        <f>'Основной ассортимент'!#REF!</f>
        <v>#REF!</v>
      </c>
      <c r="F308" s="6" t="e">
        <f>'Основной ассортимент'!#REF!</f>
        <v>#REF!</v>
      </c>
      <c r="G308" s="6" t="e">
        <f>'Основной ассортимент'!#REF!</f>
        <v>#REF!</v>
      </c>
      <c r="H308" s="37" t="e">
        <f>'Основной ассортимент'!#REF!/1.1</f>
        <v>#REF!</v>
      </c>
      <c r="I308" s="37" t="e">
        <f>'Основной ассортимент'!#REF!/1.1</f>
        <v>#REF!</v>
      </c>
      <c r="J308" s="37" t="e">
        <f>'Основной ассортимент'!#REF!/1.1</f>
        <v>#REF!</v>
      </c>
      <c r="K308" s="15" t="s">
        <v>481</v>
      </c>
      <c r="L308" s="97">
        <v>10</v>
      </c>
    </row>
    <row r="309" spans="1:12" ht="14.45" customHeight="1" x14ac:dyDescent="0.2">
      <c r="A309" s="174" t="e">
        <f>'Основной ассортимент'!#REF!</f>
        <v>#REF!</v>
      </c>
      <c r="B309" s="156"/>
      <c r="C309" s="5" t="e">
        <f>'Основной ассортимент'!#REF!</f>
        <v>#REF!</v>
      </c>
      <c r="D309" s="6" t="e">
        <f>'Основной ассортимент'!#REF!</f>
        <v>#REF!</v>
      </c>
      <c r="E309" s="6" t="e">
        <f>'Основной ассортимент'!#REF!</f>
        <v>#REF!</v>
      </c>
      <c r="F309" s="6" t="e">
        <f>'Основной ассортимент'!#REF!</f>
        <v>#REF!</v>
      </c>
      <c r="G309" s="6" t="e">
        <f>'Основной ассортимент'!#REF!</f>
        <v>#REF!</v>
      </c>
      <c r="H309" s="37" t="e">
        <f>'Основной ассортимент'!#REF!/1.1</f>
        <v>#REF!</v>
      </c>
      <c r="I309" s="37" t="e">
        <f>'Основной ассортимент'!#REF!/1.1</f>
        <v>#REF!</v>
      </c>
      <c r="J309" s="37" t="e">
        <f>'Основной ассортимент'!#REF!/1.1</f>
        <v>#REF!</v>
      </c>
      <c r="K309" s="8" t="s">
        <v>82</v>
      </c>
      <c r="L309" s="97">
        <v>300</v>
      </c>
    </row>
    <row r="310" spans="1:12" ht="14.45" customHeight="1" x14ac:dyDescent="0.2">
      <c r="A310" s="166" t="e">
        <f>'Основной ассортимент'!#REF!</f>
        <v>#REF!</v>
      </c>
      <c r="B310" s="168"/>
      <c r="C310" s="5" t="e">
        <f>'Основной ассортимент'!#REF!</f>
        <v>#REF!</v>
      </c>
      <c r="D310" s="6" t="e">
        <f>'Основной ассортимент'!#REF!</f>
        <v>#REF!</v>
      </c>
      <c r="E310" s="6" t="e">
        <f>'Основной ассортимент'!#REF!</f>
        <v>#REF!</v>
      </c>
      <c r="F310" s="6" t="e">
        <f>'Основной ассортимент'!#REF!</f>
        <v>#REF!</v>
      </c>
      <c r="G310" s="6" t="e">
        <f>'Основной ассортимент'!#REF!</f>
        <v>#REF!</v>
      </c>
      <c r="H310" s="37" t="e">
        <f>'Основной ассортимент'!#REF!/1.1</f>
        <v>#REF!</v>
      </c>
      <c r="I310" s="37" t="e">
        <f>'Основной ассортимент'!#REF!/1.1</f>
        <v>#REF!</v>
      </c>
      <c r="J310" s="37" t="e">
        <f>'Основной ассортимент'!#REF!/1.1</f>
        <v>#REF!</v>
      </c>
      <c r="K310" s="8" t="s">
        <v>82</v>
      </c>
      <c r="L310" s="97">
        <v>300</v>
      </c>
    </row>
    <row r="311" spans="1:12" ht="13.35" customHeight="1" x14ac:dyDescent="0.2">
      <c r="A311" s="174" t="e">
        <f>'Основной ассортимент'!#REF!</f>
        <v>#REF!</v>
      </c>
      <c r="B311" s="156"/>
      <c r="C311" s="5" t="e">
        <f>'Основной ассортимент'!#REF!</f>
        <v>#REF!</v>
      </c>
      <c r="D311" s="6" t="e">
        <f>'Основной ассортимент'!#REF!</f>
        <v>#REF!</v>
      </c>
      <c r="E311" s="6" t="e">
        <f>'Основной ассортимент'!#REF!</f>
        <v>#REF!</v>
      </c>
      <c r="F311" s="6" t="e">
        <f>'Основной ассортимент'!#REF!</f>
        <v>#REF!</v>
      </c>
      <c r="G311" s="6" t="e">
        <f>'Основной ассортимент'!#REF!</f>
        <v>#REF!</v>
      </c>
      <c r="H311" s="37" t="e">
        <f>'Основной ассортимент'!#REF!/1.1</f>
        <v>#REF!</v>
      </c>
      <c r="I311" s="37" t="e">
        <f>'Основной ассортимент'!#REF!/1.1</f>
        <v>#REF!</v>
      </c>
      <c r="J311" s="37" t="e">
        <f>'Основной ассортимент'!#REF!/1.1</f>
        <v>#REF!</v>
      </c>
      <c r="K311" s="8" t="s">
        <v>82</v>
      </c>
      <c r="L311" s="97">
        <v>300</v>
      </c>
    </row>
    <row r="312" spans="1:12" ht="15" customHeight="1" x14ac:dyDescent="0.2">
      <c r="A312" s="166" t="e">
        <f>'Основной ассортимент'!#REF!</f>
        <v>#REF!</v>
      </c>
      <c r="B312" s="167"/>
      <c r="C312" s="5" t="e">
        <f>'Основной ассортимент'!#REF!</f>
        <v>#REF!</v>
      </c>
      <c r="D312" s="6" t="e">
        <f>'Основной ассортимент'!#REF!</f>
        <v>#REF!</v>
      </c>
      <c r="E312" s="6" t="e">
        <f>'Основной ассортимент'!#REF!</f>
        <v>#REF!</v>
      </c>
      <c r="F312" s="6" t="e">
        <f>'Основной ассортимент'!#REF!</f>
        <v>#REF!</v>
      </c>
      <c r="G312" s="6" t="e">
        <f>'Основной ассортимент'!#REF!</f>
        <v>#REF!</v>
      </c>
      <c r="H312" s="37" t="e">
        <f>'Основной ассортимент'!#REF!/1.1</f>
        <v>#REF!</v>
      </c>
      <c r="I312" s="37" t="e">
        <f>'Основной ассортимент'!#REF!/1.1</f>
        <v>#REF!</v>
      </c>
      <c r="J312" s="37" t="e">
        <f>'Основной ассортимент'!#REF!/1.1</f>
        <v>#REF!</v>
      </c>
      <c r="K312" s="8" t="s">
        <v>82</v>
      </c>
      <c r="L312" s="97">
        <v>100</v>
      </c>
    </row>
    <row r="313" spans="1:12" ht="13.35" customHeight="1" x14ac:dyDescent="0.2">
      <c r="A313" s="166" t="e">
        <f>'Основной ассортимент'!#REF!</f>
        <v>#REF!</v>
      </c>
      <c r="B313" s="168"/>
      <c r="C313" s="5" t="e">
        <f>'Основной ассортимент'!#REF!</f>
        <v>#REF!</v>
      </c>
      <c r="D313" s="16" t="e">
        <f>'Основной ассортимент'!#REF!</f>
        <v>#REF!</v>
      </c>
      <c r="E313" s="16" t="e">
        <f>'Основной ассортимент'!#REF!</f>
        <v>#REF!</v>
      </c>
      <c r="F313" s="16" t="e">
        <f>'Основной ассортимент'!#REF!</f>
        <v>#REF!</v>
      </c>
      <c r="G313" s="6" t="e">
        <f>'Основной ассортимент'!#REF!</f>
        <v>#REF!</v>
      </c>
      <c r="H313" s="37" t="e">
        <f>'Основной ассортимент'!#REF!/1.1</f>
        <v>#REF!</v>
      </c>
      <c r="I313" s="37" t="e">
        <f>'Основной ассортимент'!#REF!/1.1</f>
        <v>#REF!</v>
      </c>
      <c r="J313" s="37" t="e">
        <f>'Основной ассортимент'!#REF!/1.1</f>
        <v>#REF!</v>
      </c>
      <c r="K313" s="8" t="s">
        <v>82</v>
      </c>
      <c r="L313" s="97">
        <v>100</v>
      </c>
    </row>
    <row r="314" spans="1:12" ht="13.35" customHeight="1" x14ac:dyDescent="0.2">
      <c r="A314" s="166" t="e">
        <f>'Основной ассортимент'!#REF!</f>
        <v>#REF!</v>
      </c>
      <c r="B314" s="168"/>
      <c r="C314" s="5" t="e">
        <f>'Основной ассортимент'!#REF!</f>
        <v>#REF!</v>
      </c>
      <c r="D314" s="16" t="e">
        <f>'Основной ассортимент'!#REF!</f>
        <v>#REF!</v>
      </c>
      <c r="E314" s="16" t="e">
        <f>'Основной ассортимент'!#REF!</f>
        <v>#REF!</v>
      </c>
      <c r="F314" s="16" t="e">
        <f>'Основной ассортимент'!#REF!</f>
        <v>#REF!</v>
      </c>
      <c r="G314" s="6" t="e">
        <f>'Основной ассортимент'!#REF!</f>
        <v>#REF!</v>
      </c>
      <c r="H314" s="37" t="e">
        <f>'Основной ассортимент'!#REF!/1.1</f>
        <v>#REF!</v>
      </c>
      <c r="I314" s="37" t="e">
        <f>'Основной ассортимент'!#REF!/1.1</f>
        <v>#REF!</v>
      </c>
      <c r="J314" s="37" t="e">
        <f>'Основной ассортимент'!#REF!/1.1</f>
        <v>#REF!</v>
      </c>
      <c r="K314" s="8" t="s">
        <v>82</v>
      </c>
      <c r="L314" s="97">
        <v>200</v>
      </c>
    </row>
    <row r="315" spans="1:12" ht="13.35" customHeight="1" x14ac:dyDescent="0.2">
      <c r="A315" s="166" t="e">
        <f>'Основной ассортимент'!#REF!</f>
        <v>#REF!</v>
      </c>
      <c r="B315" s="168"/>
      <c r="C315" s="5" t="e">
        <f>'Основной ассортимент'!#REF!</f>
        <v>#REF!</v>
      </c>
      <c r="D315" s="16" t="e">
        <f>'Основной ассортимент'!#REF!</f>
        <v>#REF!</v>
      </c>
      <c r="E315" s="16" t="e">
        <f>'Основной ассортимент'!#REF!</f>
        <v>#REF!</v>
      </c>
      <c r="F315" s="16" t="e">
        <f>'Основной ассортимент'!#REF!</f>
        <v>#REF!</v>
      </c>
      <c r="G315" s="6" t="e">
        <f>'Основной ассортимент'!#REF!</f>
        <v>#REF!</v>
      </c>
      <c r="H315" s="37" t="e">
        <f>'Основной ассортимент'!#REF!/1.1</f>
        <v>#REF!</v>
      </c>
      <c r="I315" s="37" t="e">
        <f>'Основной ассортимент'!#REF!/1.1</f>
        <v>#REF!</v>
      </c>
      <c r="J315" s="37" t="e">
        <f>'Основной ассортимент'!#REF!/1.1</f>
        <v>#REF!</v>
      </c>
      <c r="K315" s="8" t="s">
        <v>82</v>
      </c>
      <c r="L315" s="97" t="s">
        <v>548</v>
      </c>
    </row>
    <row r="316" spans="1:12" ht="13.35" customHeight="1" x14ac:dyDescent="0.2">
      <c r="A316" s="166" t="e">
        <f>'Основной ассортимент'!#REF!</f>
        <v>#REF!</v>
      </c>
      <c r="B316" s="168"/>
      <c r="C316" s="5" t="e">
        <f>'Основной ассортимент'!#REF!</f>
        <v>#REF!</v>
      </c>
      <c r="D316" s="16" t="e">
        <f>'Основной ассортимент'!#REF!</f>
        <v>#REF!</v>
      </c>
      <c r="E316" s="16" t="e">
        <f>'Основной ассортимент'!#REF!</f>
        <v>#REF!</v>
      </c>
      <c r="F316" s="6" t="e">
        <f>'Основной ассортимент'!#REF!</f>
        <v>#REF!</v>
      </c>
      <c r="G316" s="6" t="e">
        <f>'Основной ассортимент'!#REF!</f>
        <v>#REF!</v>
      </c>
      <c r="H316" s="37" t="e">
        <f>'Основной ассортимент'!#REF!/1.1</f>
        <v>#REF!</v>
      </c>
      <c r="I316" s="37" t="e">
        <f>'Основной ассортимент'!#REF!/1.1</f>
        <v>#REF!</v>
      </c>
      <c r="J316" s="37" t="e">
        <f>'Основной ассортимент'!#REF!/1.1</f>
        <v>#REF!</v>
      </c>
      <c r="K316" s="15" t="s">
        <v>481</v>
      </c>
      <c r="L316" s="97">
        <v>10</v>
      </c>
    </row>
    <row r="317" spans="1:12" ht="13.35" customHeight="1" x14ac:dyDescent="0.2">
      <c r="A317" s="166" t="e">
        <f>'Основной ассортимент'!#REF!</f>
        <v>#REF!</v>
      </c>
      <c r="B317" s="168"/>
      <c r="C317" s="5" t="e">
        <f>'Основной ассортимент'!#REF!</f>
        <v>#REF!</v>
      </c>
      <c r="D317" s="16" t="e">
        <f>'Основной ассортимент'!#REF!</f>
        <v>#REF!</v>
      </c>
      <c r="E317" s="16" t="e">
        <f>'Основной ассортимент'!#REF!</f>
        <v>#REF!</v>
      </c>
      <c r="F317" s="6" t="e">
        <f>'Основной ассортимент'!#REF!</f>
        <v>#REF!</v>
      </c>
      <c r="G317" s="6" t="e">
        <f>'Основной ассортимент'!#REF!</f>
        <v>#REF!</v>
      </c>
      <c r="H317" s="37" t="e">
        <f>'Основной ассортимент'!#REF!/1.1</f>
        <v>#REF!</v>
      </c>
      <c r="I317" s="37" t="e">
        <f>'Основной ассортимент'!#REF!/1.1</f>
        <v>#REF!</v>
      </c>
      <c r="J317" s="37" t="e">
        <f>'Основной ассортимент'!#REF!/1.1</f>
        <v>#REF!</v>
      </c>
      <c r="K317" s="15" t="s">
        <v>481</v>
      </c>
      <c r="L317" s="97">
        <v>10</v>
      </c>
    </row>
    <row r="318" spans="1:12" ht="13.35" customHeight="1" x14ac:dyDescent="0.2">
      <c r="A318" s="166" t="e">
        <f>'Основной ассортимент'!#REF!</f>
        <v>#REF!</v>
      </c>
      <c r="B318" s="168"/>
      <c r="C318" s="5" t="e">
        <f>'Основной ассортимент'!#REF!</f>
        <v>#REF!</v>
      </c>
      <c r="D318" s="16" t="e">
        <f>'Основной ассортимент'!#REF!</f>
        <v>#REF!</v>
      </c>
      <c r="E318" s="16" t="e">
        <f>'Основной ассортимент'!#REF!</f>
        <v>#REF!</v>
      </c>
      <c r="F318" s="6" t="e">
        <f>'Основной ассортимент'!#REF!</f>
        <v>#REF!</v>
      </c>
      <c r="G318" s="6" t="e">
        <f>'Основной ассортимент'!#REF!</f>
        <v>#REF!</v>
      </c>
      <c r="H318" s="37" t="e">
        <f>'Основной ассортимент'!#REF!/1.1</f>
        <v>#REF!</v>
      </c>
      <c r="I318" s="37" t="e">
        <f>'Основной ассортимент'!#REF!/1.1</f>
        <v>#REF!</v>
      </c>
      <c r="J318" s="37" t="e">
        <f>'Основной ассортимент'!#REF!/1.1</f>
        <v>#REF!</v>
      </c>
      <c r="K318" s="15" t="s">
        <v>481</v>
      </c>
      <c r="L318" s="97">
        <v>10</v>
      </c>
    </row>
    <row r="319" spans="1:12" ht="13.35" customHeight="1" x14ac:dyDescent="0.2">
      <c r="A319" s="166" t="e">
        <f>'Основной ассортимент'!#REF!</f>
        <v>#REF!</v>
      </c>
      <c r="B319" s="168"/>
      <c r="C319" s="5" t="e">
        <f>'Основной ассортимент'!#REF!</f>
        <v>#REF!</v>
      </c>
      <c r="D319" s="16" t="e">
        <f>'Основной ассортимент'!#REF!</f>
        <v>#REF!</v>
      </c>
      <c r="E319" s="16" t="e">
        <f>'Основной ассортимент'!#REF!</f>
        <v>#REF!</v>
      </c>
      <c r="F319" s="6" t="e">
        <f>'Основной ассортимент'!#REF!</f>
        <v>#REF!</v>
      </c>
      <c r="G319" s="6" t="e">
        <f>'Основной ассортимент'!#REF!</f>
        <v>#REF!</v>
      </c>
      <c r="H319" s="37" t="e">
        <f>'Основной ассортимент'!#REF!/1.1</f>
        <v>#REF!</v>
      </c>
      <c r="I319" s="37" t="e">
        <f>'Основной ассортимент'!#REF!/1.1</f>
        <v>#REF!</v>
      </c>
      <c r="J319" s="37" t="e">
        <f>'Основной ассортимент'!#REF!/1.1</f>
        <v>#REF!</v>
      </c>
      <c r="K319" s="15" t="s">
        <v>481</v>
      </c>
      <c r="L319" s="97">
        <v>10</v>
      </c>
    </row>
    <row r="320" spans="1:12" ht="13.35" customHeight="1" x14ac:dyDescent="0.2">
      <c r="A320" s="166" t="e">
        <f>'Основной ассортимент'!#REF!</f>
        <v>#REF!</v>
      </c>
      <c r="B320" s="168"/>
      <c r="C320" s="5" t="e">
        <f>'Основной ассортимент'!#REF!</f>
        <v>#REF!</v>
      </c>
      <c r="D320" s="16" t="e">
        <f>'Основной ассортимент'!#REF!</f>
        <v>#REF!</v>
      </c>
      <c r="E320" s="16" t="e">
        <f>'Основной ассортимент'!#REF!</f>
        <v>#REF!</v>
      </c>
      <c r="F320" s="6" t="e">
        <f>'Основной ассортимент'!#REF!</f>
        <v>#REF!</v>
      </c>
      <c r="G320" s="6" t="e">
        <f>'Основной ассортимент'!#REF!</f>
        <v>#REF!</v>
      </c>
      <c r="H320" s="37" t="e">
        <f>'Основной ассортимент'!#REF!/1.1</f>
        <v>#REF!</v>
      </c>
      <c r="I320" s="37" t="e">
        <f>'Основной ассортимент'!#REF!/1.1</f>
        <v>#REF!</v>
      </c>
      <c r="J320" s="37" t="e">
        <f>'Основной ассортимент'!#REF!/1.1</f>
        <v>#REF!</v>
      </c>
      <c r="K320" s="15" t="s">
        <v>481</v>
      </c>
      <c r="L320" s="97">
        <v>10</v>
      </c>
    </row>
    <row r="321" spans="1:12" ht="13.35" customHeight="1" x14ac:dyDescent="0.2">
      <c r="A321" s="183" t="s">
        <v>124</v>
      </c>
      <c r="B321" s="184"/>
      <c r="C321" s="184"/>
      <c r="D321" s="184"/>
      <c r="E321" s="184"/>
      <c r="F321" s="184"/>
      <c r="G321" s="184"/>
      <c r="H321" s="184"/>
      <c r="I321" s="184"/>
      <c r="J321" s="184"/>
      <c r="K321" s="185"/>
      <c r="L321" s="98"/>
    </row>
    <row r="322" spans="1:12" ht="12.6" customHeight="1" x14ac:dyDescent="0.2">
      <c r="A322" s="156" t="e">
        <f>'Основной ассортимент'!#REF!</f>
        <v>#REF!</v>
      </c>
      <c r="B322" s="156"/>
      <c r="C322" s="5" t="e">
        <f>'Основной ассортимент'!#REF!</f>
        <v>#REF!</v>
      </c>
      <c r="D322" s="6" t="e">
        <f>'Основной ассортимент'!#REF!</f>
        <v>#REF!</v>
      </c>
      <c r="E322" s="6" t="e">
        <f>'Основной ассортимент'!#REF!</f>
        <v>#REF!</v>
      </c>
      <c r="F322" s="6" t="e">
        <f>'Основной ассортимент'!#REF!</f>
        <v>#REF!</v>
      </c>
      <c r="G322" s="6" t="e">
        <f>'Основной ассортимент'!#REF!</f>
        <v>#REF!</v>
      </c>
      <c r="H322" s="37" t="e">
        <f>'Основной ассортимент'!#REF!/1.1</f>
        <v>#REF!</v>
      </c>
      <c r="I322" s="37" t="e">
        <f>'Основной ассортимент'!#REF!/1.1</f>
        <v>#REF!</v>
      </c>
      <c r="J322" s="37" t="e">
        <f>'Основной ассортимент'!#REF!/1.1</f>
        <v>#REF!</v>
      </c>
      <c r="K322" s="8" t="s">
        <v>8</v>
      </c>
      <c r="L322" s="97">
        <v>260</v>
      </c>
    </row>
    <row r="323" spans="1:12" ht="14.1" customHeight="1" x14ac:dyDescent="0.2">
      <c r="A323" s="166" t="e">
        <f>'Основной ассортимент'!#REF!</f>
        <v>#REF!</v>
      </c>
      <c r="B323" s="167"/>
      <c r="C323" s="5" t="e">
        <f>'Основной ассортимент'!#REF!</f>
        <v>#REF!</v>
      </c>
      <c r="D323" s="6" t="e">
        <f>'Основной ассортимент'!#REF!</f>
        <v>#REF!</v>
      </c>
      <c r="E323" s="6" t="e">
        <f>'Основной ассортимент'!#REF!</f>
        <v>#REF!</v>
      </c>
      <c r="F323" s="6" t="e">
        <f>'Основной ассортимент'!#REF!</f>
        <v>#REF!</v>
      </c>
      <c r="G323" s="6" t="e">
        <f>'Основной ассортимент'!#REF!</f>
        <v>#REF!</v>
      </c>
      <c r="H323" s="37" t="e">
        <f>'Основной ассортимент'!#REF!/1.1</f>
        <v>#REF!</v>
      </c>
      <c r="I323" s="37" t="e">
        <f>'Основной ассортимент'!#REF!/1.1</f>
        <v>#REF!</v>
      </c>
      <c r="J323" s="37" t="e">
        <f>'Основной ассортимент'!#REF!/1.1</f>
        <v>#REF!</v>
      </c>
      <c r="K323" s="8" t="s">
        <v>8</v>
      </c>
      <c r="L323" s="97">
        <v>260</v>
      </c>
    </row>
    <row r="324" spans="1:12" ht="14.1" customHeight="1" x14ac:dyDescent="0.2">
      <c r="A324" s="174" t="e">
        <f>'Основной ассортимент'!#REF!</f>
        <v>#REF!</v>
      </c>
      <c r="B324" s="156"/>
      <c r="C324" s="5" t="e">
        <f>'Основной ассортимент'!#REF!</f>
        <v>#REF!</v>
      </c>
      <c r="D324" s="6" t="e">
        <f>'Основной ассортимент'!#REF!</f>
        <v>#REF!</v>
      </c>
      <c r="E324" s="6" t="e">
        <f>'Основной ассортимент'!#REF!</f>
        <v>#REF!</v>
      </c>
      <c r="F324" s="6" t="e">
        <f>'Основной ассортимент'!#REF!</f>
        <v>#REF!</v>
      </c>
      <c r="G324" s="6" t="e">
        <f>'Основной ассортимент'!#REF!</f>
        <v>#REF!</v>
      </c>
      <c r="H324" s="37" t="e">
        <f>'Основной ассортимент'!#REF!/1.1</f>
        <v>#REF!</v>
      </c>
      <c r="I324" s="37" t="e">
        <f>'Основной ассортимент'!#REF!/1.1</f>
        <v>#REF!</v>
      </c>
      <c r="J324" s="37" t="e">
        <f>'Основной ассортимент'!#REF!/1.1</f>
        <v>#REF!</v>
      </c>
      <c r="K324" s="8" t="s">
        <v>8</v>
      </c>
      <c r="L324" s="97">
        <v>400</v>
      </c>
    </row>
    <row r="325" spans="1:12" ht="14.1" customHeight="1" x14ac:dyDescent="0.2">
      <c r="A325" s="174" t="e">
        <f>'Основной ассортимент'!#REF!</f>
        <v>#REF!</v>
      </c>
      <c r="B325" s="156"/>
      <c r="C325" s="5" t="e">
        <f>'Основной ассортимент'!#REF!</f>
        <v>#REF!</v>
      </c>
      <c r="D325" s="6" t="e">
        <f>'Основной ассортимент'!#REF!</f>
        <v>#REF!</v>
      </c>
      <c r="E325" s="6" t="e">
        <f>'Основной ассортимент'!#REF!</f>
        <v>#REF!</v>
      </c>
      <c r="F325" s="6" t="e">
        <f>'Основной ассортимент'!#REF!</f>
        <v>#REF!</v>
      </c>
      <c r="G325" s="6" t="e">
        <f>'Основной ассортимент'!#REF!</f>
        <v>#REF!</v>
      </c>
      <c r="H325" s="37" t="e">
        <f>'Основной ассортимент'!#REF!/1.1</f>
        <v>#REF!</v>
      </c>
      <c r="I325" s="37" t="e">
        <f>'Основной ассортимент'!#REF!/1.1</f>
        <v>#REF!</v>
      </c>
      <c r="J325" s="37" t="e">
        <f>'Основной ассортимент'!#REF!/1.1</f>
        <v>#REF!</v>
      </c>
      <c r="K325" s="8" t="s">
        <v>8</v>
      </c>
      <c r="L325" s="97">
        <v>260</v>
      </c>
    </row>
    <row r="326" spans="1:12" ht="14.1" customHeight="1" x14ac:dyDescent="0.2">
      <c r="A326" s="174" t="e">
        <f>'Основной ассортимент'!#REF!</f>
        <v>#REF!</v>
      </c>
      <c r="B326" s="156"/>
      <c r="C326" s="5" t="e">
        <f>'Основной ассортимент'!#REF!</f>
        <v>#REF!</v>
      </c>
      <c r="D326" s="6" t="e">
        <f>'Основной ассортимент'!#REF!</f>
        <v>#REF!</v>
      </c>
      <c r="E326" s="6" t="e">
        <f>'Основной ассортимент'!#REF!</f>
        <v>#REF!</v>
      </c>
      <c r="F326" s="6" t="e">
        <f>'Основной ассортимент'!#REF!</f>
        <v>#REF!</v>
      </c>
      <c r="G326" s="6" t="e">
        <f>'Основной ассортимент'!#REF!</f>
        <v>#REF!</v>
      </c>
      <c r="H326" s="37" t="e">
        <f>'Основной ассортимент'!#REF!/1.1</f>
        <v>#REF!</v>
      </c>
      <c r="I326" s="37" t="e">
        <f>'Основной ассортимент'!#REF!/1.1</f>
        <v>#REF!</v>
      </c>
      <c r="J326" s="37" t="e">
        <f>'Основной ассортимент'!#REF!/1.1</f>
        <v>#REF!</v>
      </c>
      <c r="K326" s="8" t="s">
        <v>8</v>
      </c>
      <c r="L326" s="97">
        <v>260</v>
      </c>
    </row>
    <row r="327" spans="1:12" ht="14.1" customHeight="1" x14ac:dyDescent="0.2">
      <c r="A327" s="183" t="s">
        <v>209</v>
      </c>
      <c r="B327" s="184"/>
      <c r="C327" s="184"/>
      <c r="D327" s="184"/>
      <c r="E327" s="184"/>
      <c r="F327" s="184"/>
      <c r="G327" s="184"/>
      <c r="H327" s="184"/>
      <c r="I327" s="184"/>
      <c r="J327" s="184"/>
      <c r="K327" s="185"/>
      <c r="L327" s="98"/>
    </row>
    <row r="328" spans="1:12" ht="14.1" customHeight="1" x14ac:dyDescent="0.2">
      <c r="A328" s="174" t="e">
        <f>'Основной ассортимент'!#REF!</f>
        <v>#REF!</v>
      </c>
      <c r="B328" s="156"/>
      <c r="C328" s="17" t="e">
        <f>'Основной ассортимент'!#REF!</f>
        <v>#REF!</v>
      </c>
      <c r="D328" s="6" t="e">
        <f>'Основной ассортимент'!#REF!</f>
        <v>#REF!</v>
      </c>
      <c r="E328" s="6" t="e">
        <f>'Основной ассортимент'!#REF!</f>
        <v>#REF!</v>
      </c>
      <c r="F328" s="6" t="e">
        <f>'Основной ассортимент'!#REF!</f>
        <v>#REF!</v>
      </c>
      <c r="G328" s="6" t="e">
        <f>'Основной ассортимент'!#REF!</f>
        <v>#REF!</v>
      </c>
      <c r="H328" s="37" t="e">
        <f>'Основной ассортимент'!#REF!/1.1</f>
        <v>#REF!</v>
      </c>
      <c r="I328" s="37" t="e">
        <f>'Основной ассортимент'!#REF!/1.1</f>
        <v>#REF!</v>
      </c>
      <c r="J328" s="37" t="e">
        <f>'Основной ассортимент'!#REF!/1.1</f>
        <v>#REF!</v>
      </c>
      <c r="K328" s="28" t="s">
        <v>356</v>
      </c>
      <c r="L328" s="97">
        <v>200</v>
      </c>
    </row>
    <row r="329" spans="1:12" ht="14.1" customHeight="1" x14ac:dyDescent="0.2">
      <c r="A329" s="183" t="s">
        <v>243</v>
      </c>
      <c r="B329" s="184"/>
      <c r="C329" s="184"/>
      <c r="D329" s="184"/>
      <c r="E329" s="184"/>
      <c r="F329" s="184"/>
      <c r="G329" s="184"/>
      <c r="H329" s="184"/>
      <c r="I329" s="184"/>
      <c r="J329" s="184"/>
      <c r="K329" s="185"/>
      <c r="L329" s="98"/>
    </row>
    <row r="330" spans="1:12" ht="14.1" customHeight="1" x14ac:dyDescent="0.2">
      <c r="A330" s="205" t="e">
        <f>'Основной ассортимент'!#REF!</f>
        <v>#REF!</v>
      </c>
      <c r="B330" s="206"/>
      <c r="C330" s="27" t="e">
        <f>'Основной ассортимент'!#REF!</f>
        <v>#REF!</v>
      </c>
      <c r="D330" s="27" t="e">
        <f>'Основной ассортимент'!#REF!</f>
        <v>#REF!</v>
      </c>
      <c r="E330" s="27" t="e">
        <f>'Основной ассортимент'!#REF!</f>
        <v>#REF!</v>
      </c>
      <c r="F330" s="27" t="e">
        <f>'Основной ассортимент'!#REF!</f>
        <v>#REF!</v>
      </c>
      <c r="G330" s="6" t="e">
        <f>'Основной ассортимент'!#REF!</f>
        <v>#REF!</v>
      </c>
      <c r="H330" s="37" t="e">
        <f>'Основной ассортимент'!#REF!/1.1</f>
        <v>#REF!</v>
      </c>
      <c r="I330" s="37" t="e">
        <f>'Основной ассортимент'!#REF!/1.1</f>
        <v>#REF!</v>
      </c>
      <c r="J330" s="37" t="e">
        <f>'Основной ассортимент'!#REF!/1.1</f>
        <v>#REF!</v>
      </c>
      <c r="K330" s="29" t="s">
        <v>8</v>
      </c>
      <c r="L330" s="97">
        <v>60</v>
      </c>
    </row>
    <row r="331" spans="1:12" ht="12" customHeight="1" x14ac:dyDescent="0.2">
      <c r="A331" s="205" t="e">
        <f>'Основной ассортимент'!#REF!</f>
        <v>#REF!</v>
      </c>
      <c r="B331" s="206"/>
      <c r="C331" s="27" t="e">
        <f>'Основной ассортимент'!#REF!</f>
        <v>#REF!</v>
      </c>
      <c r="D331" s="27" t="e">
        <f>'Основной ассортимент'!#REF!</f>
        <v>#REF!</v>
      </c>
      <c r="E331" s="27" t="e">
        <f>'Основной ассортимент'!#REF!</f>
        <v>#REF!</v>
      </c>
      <c r="F331" s="27" t="e">
        <f>'Основной ассортимент'!#REF!</f>
        <v>#REF!</v>
      </c>
      <c r="G331" s="6" t="e">
        <f>'Основной ассортимент'!#REF!</f>
        <v>#REF!</v>
      </c>
      <c r="H331" s="37" t="e">
        <f>'Основной ассортимент'!#REF!/1.1</f>
        <v>#REF!</v>
      </c>
      <c r="I331" s="37" t="e">
        <f>'Основной ассортимент'!#REF!/1.1</f>
        <v>#REF!</v>
      </c>
      <c r="J331" s="37" t="e">
        <f>'Основной ассортимент'!#REF!/1.1</f>
        <v>#REF!</v>
      </c>
      <c r="K331" s="29" t="s">
        <v>8</v>
      </c>
      <c r="L331" s="97">
        <v>60</v>
      </c>
    </row>
    <row r="332" spans="1:12" ht="10.9" customHeight="1" x14ac:dyDescent="0.2">
      <c r="A332" s="205" t="e">
        <f>'Основной ассортимент'!#REF!</f>
        <v>#REF!</v>
      </c>
      <c r="B332" s="206"/>
      <c r="C332" s="63" t="e">
        <f>'Основной ассортимент'!#REF!</f>
        <v>#REF!</v>
      </c>
      <c r="D332" s="27" t="e">
        <f>'Основной ассортимент'!#REF!</f>
        <v>#REF!</v>
      </c>
      <c r="E332" s="27" t="e">
        <f>'Основной ассортимент'!#REF!</f>
        <v>#REF!</v>
      </c>
      <c r="F332" s="27" t="e">
        <f>'Основной ассортимент'!#REF!</f>
        <v>#REF!</v>
      </c>
      <c r="G332" s="6" t="e">
        <f>'Основной ассортимент'!#REF!</f>
        <v>#REF!</v>
      </c>
      <c r="H332" s="37" t="e">
        <f>'Основной ассортимент'!#REF!/1.1</f>
        <v>#REF!</v>
      </c>
      <c r="I332" s="37" t="e">
        <f>'Основной ассортимент'!#REF!/1.1</f>
        <v>#REF!</v>
      </c>
      <c r="J332" s="37" t="e">
        <f>'Основной ассортимент'!#REF!/1.1</f>
        <v>#REF!</v>
      </c>
      <c r="K332" s="29" t="s">
        <v>8</v>
      </c>
      <c r="L332" s="97">
        <v>60</v>
      </c>
    </row>
    <row r="333" spans="1:12" ht="11.45" customHeight="1" x14ac:dyDescent="0.2">
      <c r="A333" s="174" t="e">
        <f>'Основной ассортимент'!#REF!</f>
        <v>#REF!</v>
      </c>
      <c r="B333" s="156"/>
      <c r="C333" s="5" t="e">
        <f>'Основной ассортимент'!#REF!</f>
        <v>#REF!</v>
      </c>
      <c r="D333" s="6" t="e">
        <f>'Основной ассортимент'!#REF!</f>
        <v>#REF!</v>
      </c>
      <c r="E333" s="6" t="e">
        <f>'Основной ассортимент'!#REF!</f>
        <v>#REF!</v>
      </c>
      <c r="F333" s="6" t="e">
        <f>'Основной ассортимент'!#REF!</f>
        <v>#REF!</v>
      </c>
      <c r="G333" s="6" t="e">
        <f>'Основной ассортимент'!#REF!</f>
        <v>#REF!</v>
      </c>
      <c r="H333" s="37" t="e">
        <f>'Основной ассортимент'!#REF!/1.1</f>
        <v>#REF!</v>
      </c>
      <c r="I333" s="37" t="e">
        <f>'Основной ассортимент'!#REF!/1.1</f>
        <v>#REF!</v>
      </c>
      <c r="J333" s="37" t="e">
        <f>'Основной ассортимент'!#REF!/1.1</f>
        <v>#REF!</v>
      </c>
      <c r="K333" s="8" t="s">
        <v>8</v>
      </c>
      <c r="L333" s="97">
        <v>60</v>
      </c>
    </row>
    <row r="334" spans="1:12" ht="15.6" customHeight="1" x14ac:dyDescent="0.2">
      <c r="A334" s="174" t="e">
        <f>'Основной ассортимент'!#REF!</f>
        <v>#REF!</v>
      </c>
      <c r="B334" s="156"/>
      <c r="C334" s="5" t="e">
        <f>'Основной ассортимент'!#REF!</f>
        <v>#REF!</v>
      </c>
      <c r="D334" s="6" t="e">
        <f>'Основной ассортимент'!#REF!</f>
        <v>#REF!</v>
      </c>
      <c r="E334" s="6" t="e">
        <f>'Основной ассортимент'!#REF!</f>
        <v>#REF!</v>
      </c>
      <c r="F334" s="6" t="e">
        <f>'Основной ассортимент'!#REF!</f>
        <v>#REF!</v>
      </c>
      <c r="G334" s="6" t="e">
        <f>'Основной ассортимент'!#REF!</f>
        <v>#REF!</v>
      </c>
      <c r="H334" s="37" t="e">
        <f>'Основной ассортимент'!#REF!/1.1</f>
        <v>#REF!</v>
      </c>
      <c r="I334" s="37" t="e">
        <f>'Основной ассортимент'!#REF!/1.1</f>
        <v>#REF!</v>
      </c>
      <c r="J334" s="37" t="e">
        <f>'Основной ассортимент'!#REF!/1.1</f>
        <v>#REF!</v>
      </c>
      <c r="K334" s="8" t="s">
        <v>8</v>
      </c>
      <c r="L334" s="97">
        <v>60</v>
      </c>
    </row>
    <row r="335" spans="1:12" ht="15.6" customHeight="1" x14ac:dyDescent="0.2">
      <c r="A335" s="166" t="e">
        <f>'Основной ассортимент'!#REF!</f>
        <v>#REF!</v>
      </c>
      <c r="B335" s="168"/>
      <c r="C335" s="5" t="e">
        <f>'Основной ассортимент'!#REF!</f>
        <v>#REF!</v>
      </c>
      <c r="D335" s="6" t="e">
        <f>'Основной ассортимент'!#REF!</f>
        <v>#REF!</v>
      </c>
      <c r="E335" s="6" t="e">
        <f>'Основной ассортимент'!#REF!</f>
        <v>#REF!</v>
      </c>
      <c r="F335" s="6" t="e">
        <f>'Основной ассортимент'!#REF!</f>
        <v>#REF!</v>
      </c>
      <c r="G335" s="6" t="e">
        <f>'Основной ассортимент'!#REF!</f>
        <v>#REF!</v>
      </c>
      <c r="H335" s="37" t="e">
        <f>'Основной ассортимент'!#REF!/1.1</f>
        <v>#REF!</v>
      </c>
      <c r="I335" s="37" t="e">
        <f>'Основной ассортимент'!#REF!/1.1</f>
        <v>#REF!</v>
      </c>
      <c r="J335" s="37" t="e">
        <f>'Основной ассортимент'!#REF!/1.1</f>
        <v>#REF!</v>
      </c>
      <c r="K335" s="8" t="s">
        <v>8</v>
      </c>
      <c r="L335" s="97">
        <v>60</v>
      </c>
    </row>
    <row r="336" spans="1:12" ht="15.6" customHeight="1" x14ac:dyDescent="0.2">
      <c r="A336" s="166" t="e">
        <f>'Основной ассортимент'!#REF!</f>
        <v>#REF!</v>
      </c>
      <c r="B336" s="168"/>
      <c r="C336" s="5" t="e">
        <f>'Основной ассортимент'!#REF!</f>
        <v>#REF!</v>
      </c>
      <c r="D336" s="6" t="e">
        <f>'Основной ассортимент'!#REF!</f>
        <v>#REF!</v>
      </c>
      <c r="E336" s="6" t="e">
        <f>'Основной ассортимент'!#REF!</f>
        <v>#REF!</v>
      </c>
      <c r="F336" s="6" t="e">
        <f>'Основной ассортимент'!#REF!</f>
        <v>#REF!</v>
      </c>
      <c r="G336" s="6" t="e">
        <f>'Основной ассортимент'!#REF!</f>
        <v>#REF!</v>
      </c>
      <c r="H336" s="37" t="e">
        <f>'Основной ассортимент'!#REF!/1.1</f>
        <v>#REF!</v>
      </c>
      <c r="I336" s="37" t="e">
        <f>'Основной ассортимент'!#REF!/1.1</f>
        <v>#REF!</v>
      </c>
      <c r="J336" s="37" t="e">
        <f>'Основной ассортимент'!#REF!/1.1</f>
        <v>#REF!</v>
      </c>
      <c r="K336" s="8" t="s">
        <v>8</v>
      </c>
      <c r="L336" s="97">
        <v>60</v>
      </c>
    </row>
    <row r="337" spans="1:12" ht="10.9" customHeight="1" x14ac:dyDescent="0.2">
      <c r="A337" s="174" t="e">
        <f>'Основной ассортимент'!#REF!</f>
        <v>#REF!</v>
      </c>
      <c r="B337" s="156"/>
      <c r="C337" s="5" t="e">
        <f>'Основной ассортимент'!#REF!</f>
        <v>#REF!</v>
      </c>
      <c r="D337" s="6" t="e">
        <f>'Основной ассортимент'!#REF!</f>
        <v>#REF!</v>
      </c>
      <c r="E337" s="6" t="e">
        <f>'Основной ассортимент'!#REF!</f>
        <v>#REF!</v>
      </c>
      <c r="F337" s="6" t="e">
        <f>'Основной ассортимент'!#REF!</f>
        <v>#REF!</v>
      </c>
      <c r="G337" s="6" t="e">
        <f>'Основной ассортимент'!#REF!</f>
        <v>#REF!</v>
      </c>
      <c r="H337" s="37" t="e">
        <f>'Основной ассортимент'!#REF!/1.1</f>
        <v>#REF!</v>
      </c>
      <c r="I337" s="37" t="e">
        <f>'Основной ассортимент'!#REF!/1.1</f>
        <v>#REF!</v>
      </c>
      <c r="J337" s="37" t="e">
        <f>'Основной ассортимент'!#REF!/1.1</f>
        <v>#REF!</v>
      </c>
      <c r="K337" s="8" t="s">
        <v>8</v>
      </c>
      <c r="L337" s="97">
        <v>60</v>
      </c>
    </row>
    <row r="338" spans="1:12" ht="10.9" customHeight="1" x14ac:dyDescent="0.2">
      <c r="A338" s="166" t="e">
        <f>'Основной ассортимент'!#REF!</f>
        <v>#REF!</v>
      </c>
      <c r="B338" s="168"/>
      <c r="C338" s="5" t="e">
        <f>'Основной ассортимент'!#REF!</f>
        <v>#REF!</v>
      </c>
      <c r="D338" s="6" t="e">
        <f>'Основной ассортимент'!#REF!</f>
        <v>#REF!</v>
      </c>
      <c r="E338" s="6" t="e">
        <f>'Основной ассортимент'!#REF!</f>
        <v>#REF!</v>
      </c>
      <c r="F338" s="6" t="e">
        <f>'Основной ассортимент'!#REF!</f>
        <v>#REF!</v>
      </c>
      <c r="G338" s="6" t="e">
        <f>'Основной ассортимент'!#REF!</f>
        <v>#REF!</v>
      </c>
      <c r="H338" s="37" t="e">
        <f>'Основной ассортимент'!#REF!/1.1</f>
        <v>#REF!</v>
      </c>
      <c r="I338" s="37" t="e">
        <f>'Основной ассортимент'!#REF!/1.1</f>
        <v>#REF!</v>
      </c>
      <c r="J338" s="37" t="e">
        <f>'Основной ассортимент'!#REF!/1.1</f>
        <v>#REF!</v>
      </c>
      <c r="K338" s="8" t="s">
        <v>8</v>
      </c>
      <c r="L338" s="97">
        <v>60</v>
      </c>
    </row>
    <row r="339" spans="1:12" ht="22.15" customHeight="1" x14ac:dyDescent="0.2">
      <c r="A339" s="174" t="e">
        <f>'Основной ассортимент'!#REF!</f>
        <v>#REF!</v>
      </c>
      <c r="B339" s="156"/>
      <c r="C339" s="5" t="e">
        <f>'Основной ассортимент'!#REF!</f>
        <v>#REF!</v>
      </c>
      <c r="D339" s="6" t="e">
        <f>'Основной ассортимент'!#REF!</f>
        <v>#REF!</v>
      </c>
      <c r="E339" s="6" t="e">
        <f>'Основной ассортимент'!#REF!</f>
        <v>#REF!</v>
      </c>
      <c r="F339" s="6" t="e">
        <f>'Основной ассортимент'!#REF!</f>
        <v>#REF!</v>
      </c>
      <c r="G339" s="6" t="e">
        <f>'Основной ассортимент'!#REF!</f>
        <v>#REF!</v>
      </c>
      <c r="H339" s="37" t="e">
        <f>'Основной ассортимент'!#REF!/1.1</f>
        <v>#REF!</v>
      </c>
      <c r="I339" s="37" t="e">
        <f>'Основной ассортимент'!#REF!/1.1</f>
        <v>#REF!</v>
      </c>
      <c r="J339" s="37" t="e">
        <f>'Основной ассортимент'!#REF!/1.1</f>
        <v>#REF!</v>
      </c>
      <c r="K339" s="8" t="s">
        <v>8</v>
      </c>
      <c r="L339" s="97">
        <v>60</v>
      </c>
    </row>
    <row r="340" spans="1:12" ht="37.9" customHeight="1" x14ac:dyDescent="0.2">
      <c r="A340" s="174" t="e">
        <f>'Основной ассортимент'!#REF!</f>
        <v>#REF!</v>
      </c>
      <c r="B340" s="156"/>
      <c r="C340" s="5" t="e">
        <f>'Основной ассортимент'!#REF!</f>
        <v>#REF!</v>
      </c>
      <c r="D340" s="6" t="e">
        <f>'Основной ассортимент'!#REF!</f>
        <v>#REF!</v>
      </c>
      <c r="E340" s="6" t="e">
        <f>'Основной ассортимент'!#REF!</f>
        <v>#REF!</v>
      </c>
      <c r="F340" s="6" t="e">
        <f>'Основной ассортимент'!#REF!</f>
        <v>#REF!</v>
      </c>
      <c r="G340" s="6" t="e">
        <f>'Основной ассортимент'!#REF!</f>
        <v>#REF!</v>
      </c>
      <c r="H340" s="70" t="e">
        <f>'Основной ассортимент'!#REF!/1.1</f>
        <v>#REF!</v>
      </c>
      <c r="I340" s="70" t="e">
        <f>'Основной ассортимент'!#REF!/1.1</f>
        <v>#REF!</v>
      </c>
      <c r="J340" s="70" t="e">
        <f>'Основной ассортимент'!#REF!/1.1</f>
        <v>#REF!</v>
      </c>
      <c r="K340" s="8" t="s">
        <v>8</v>
      </c>
      <c r="L340" s="97">
        <v>60</v>
      </c>
    </row>
    <row r="341" spans="1:12" ht="20.45" customHeight="1" x14ac:dyDescent="0.2">
      <c r="A341" s="174" t="e">
        <f>'Основной ассортимент'!#REF!</f>
        <v>#REF!</v>
      </c>
      <c r="B341" s="156"/>
      <c r="C341" s="5" t="e">
        <f>'Основной ассортимент'!#REF!</f>
        <v>#REF!</v>
      </c>
      <c r="D341" s="6" t="e">
        <f>'Основной ассортимент'!#REF!</f>
        <v>#REF!</v>
      </c>
      <c r="E341" s="6" t="e">
        <f>'Основной ассортимент'!#REF!</f>
        <v>#REF!</v>
      </c>
      <c r="F341" s="6" t="e">
        <f>'Основной ассортимент'!#REF!</f>
        <v>#REF!</v>
      </c>
      <c r="G341" s="6" t="e">
        <f>'Основной ассортимент'!#REF!</f>
        <v>#REF!</v>
      </c>
      <c r="H341" s="37" t="e">
        <f>'Основной ассортимент'!#REF!/1.1</f>
        <v>#REF!</v>
      </c>
      <c r="I341" s="37" t="e">
        <f>'Основной ассортимент'!#REF!/1.1</f>
        <v>#REF!</v>
      </c>
      <c r="J341" s="37" t="e">
        <f>'Основной ассортимент'!#REF!/1.1</f>
        <v>#REF!</v>
      </c>
      <c r="K341" s="8" t="s">
        <v>8</v>
      </c>
      <c r="L341" s="97">
        <v>60</v>
      </c>
    </row>
    <row r="342" spans="1:12" ht="16.899999999999999" customHeight="1" x14ac:dyDescent="0.2">
      <c r="A342" s="174" t="e">
        <f>'Основной ассортимент'!#REF!</f>
        <v>#REF!</v>
      </c>
      <c r="B342" s="156"/>
      <c r="C342" s="5" t="e">
        <f>'Основной ассортимент'!#REF!</f>
        <v>#REF!</v>
      </c>
      <c r="D342" s="6" t="e">
        <f>'Основной ассортимент'!#REF!</f>
        <v>#REF!</v>
      </c>
      <c r="E342" s="6" t="e">
        <f>'Основной ассортимент'!#REF!</f>
        <v>#REF!</v>
      </c>
      <c r="F342" s="6" t="e">
        <f>'Основной ассортимент'!#REF!</f>
        <v>#REF!</v>
      </c>
      <c r="G342" s="6" t="e">
        <f>'Основной ассортимент'!#REF!</f>
        <v>#REF!</v>
      </c>
      <c r="H342" s="37" t="e">
        <f>'Основной ассортимент'!#REF!/1.1</f>
        <v>#REF!</v>
      </c>
      <c r="I342" s="37" t="e">
        <f>'Основной ассортимент'!#REF!/1.1</f>
        <v>#REF!</v>
      </c>
      <c r="J342" s="37" t="e">
        <f>'Основной ассортимент'!#REF!/1.1</f>
        <v>#REF!</v>
      </c>
      <c r="K342" s="8" t="s">
        <v>8</v>
      </c>
      <c r="L342" s="97">
        <v>60</v>
      </c>
    </row>
    <row r="343" spans="1:12" ht="12.6" customHeight="1" x14ac:dyDescent="0.2">
      <c r="A343" s="183" t="s">
        <v>250</v>
      </c>
      <c r="B343" s="184"/>
      <c r="C343" s="184"/>
      <c r="D343" s="184"/>
      <c r="E343" s="184"/>
      <c r="F343" s="184"/>
      <c r="G343" s="184"/>
      <c r="H343" s="184"/>
      <c r="I343" s="184"/>
      <c r="J343" s="184"/>
      <c r="K343" s="185"/>
      <c r="L343" s="98"/>
    </row>
    <row r="344" spans="1:12" ht="13.35" customHeight="1" x14ac:dyDescent="0.2">
      <c r="A344" s="174" t="e">
        <f>'Основной ассортимент'!#REF!</f>
        <v>#REF!</v>
      </c>
      <c r="B344" s="156"/>
      <c r="C344" s="5" t="e">
        <f>'Основной ассортимент'!#REF!</f>
        <v>#REF!</v>
      </c>
      <c r="D344" s="6" t="e">
        <f>'Основной ассортимент'!#REF!</f>
        <v>#REF!</v>
      </c>
      <c r="E344" s="6" t="e">
        <f>'Основной ассортимент'!#REF!</f>
        <v>#REF!</v>
      </c>
      <c r="F344" s="6" t="e">
        <f>'Основной ассортимент'!#REF!</f>
        <v>#REF!</v>
      </c>
      <c r="G344" s="18" t="e">
        <f>'Основной ассортимент'!#REF!</f>
        <v>#REF!</v>
      </c>
      <c r="H344" s="37" t="e">
        <f>'Основной ассортимент'!#REF!/1.1</f>
        <v>#REF!</v>
      </c>
      <c r="I344" s="37" t="e">
        <f>'Основной ассортимент'!#REF!/1.1</f>
        <v>#REF!</v>
      </c>
      <c r="J344" s="37" t="e">
        <f>'Основной ассортимент'!#REF!/1.1</f>
        <v>#REF!</v>
      </c>
      <c r="K344" s="15" t="s">
        <v>15</v>
      </c>
      <c r="L344" s="100">
        <v>40</v>
      </c>
    </row>
    <row r="345" spans="1:12" ht="14.1" customHeight="1" x14ac:dyDescent="0.2">
      <c r="A345" s="166" t="e">
        <f>'Основной ассортимент'!#REF!</f>
        <v>#REF!</v>
      </c>
      <c r="B345" s="168"/>
      <c r="C345" s="5" t="e">
        <f>'Основной ассортимент'!#REF!</f>
        <v>#REF!</v>
      </c>
      <c r="D345" s="6" t="e">
        <f>'Основной ассортимент'!#REF!</f>
        <v>#REF!</v>
      </c>
      <c r="E345" s="6" t="e">
        <f>'Основной ассортимент'!#REF!</f>
        <v>#REF!</v>
      </c>
      <c r="F345" s="6" t="e">
        <f>'Основной ассортимент'!#REF!</f>
        <v>#REF!</v>
      </c>
      <c r="G345" s="18" t="e">
        <f>'Основной ассортимент'!#REF!</f>
        <v>#REF!</v>
      </c>
      <c r="H345" s="37" t="e">
        <f>'Основной ассортимент'!#REF!/1.1</f>
        <v>#REF!</v>
      </c>
      <c r="I345" s="37" t="e">
        <f>'Основной ассортимент'!#REF!/1.1</f>
        <v>#REF!</v>
      </c>
      <c r="J345" s="37" t="e">
        <f>'Основной ассортимент'!#REF!/1.1</f>
        <v>#REF!</v>
      </c>
      <c r="K345" s="15" t="s">
        <v>8</v>
      </c>
      <c r="L345" s="100">
        <v>40</v>
      </c>
    </row>
    <row r="346" spans="1:12" ht="15" customHeight="1" x14ac:dyDescent="0.2">
      <c r="A346" s="174" t="e">
        <f>'Основной ассортимент'!#REF!</f>
        <v>#REF!</v>
      </c>
      <c r="B346" s="156"/>
      <c r="C346" s="5" t="e">
        <f>'Основной ассортимент'!#REF!</f>
        <v>#REF!</v>
      </c>
      <c r="D346" s="6" t="e">
        <f>'Основной ассортимент'!#REF!</f>
        <v>#REF!</v>
      </c>
      <c r="E346" s="6" t="e">
        <f>'Основной ассортимент'!#REF!</f>
        <v>#REF!</v>
      </c>
      <c r="F346" s="6" t="e">
        <f>'Основной ассортимент'!#REF!</f>
        <v>#REF!</v>
      </c>
      <c r="G346" s="6" t="e">
        <f>'Основной ассортимент'!#REF!</f>
        <v>#REF!</v>
      </c>
      <c r="H346" s="37" t="e">
        <f>'Основной ассортимент'!#REF!/1.1</f>
        <v>#REF!</v>
      </c>
      <c r="I346" s="37" t="e">
        <f>'Основной ассортимент'!#REF!/1.1</f>
        <v>#REF!</v>
      </c>
      <c r="J346" s="37" t="e">
        <f>'Основной ассортимент'!#REF!/1.1</f>
        <v>#REF!</v>
      </c>
      <c r="K346" s="15" t="s">
        <v>8</v>
      </c>
      <c r="L346" s="97">
        <v>30</v>
      </c>
    </row>
    <row r="347" spans="1:12" ht="16.149999999999999" customHeight="1" x14ac:dyDescent="0.2">
      <c r="A347" s="174" t="e">
        <f>'Основной ассортимент'!#REF!</f>
        <v>#REF!</v>
      </c>
      <c r="B347" s="156"/>
      <c r="C347" s="5" t="e">
        <f>'Основной ассортимент'!#REF!</f>
        <v>#REF!</v>
      </c>
      <c r="D347" s="6" t="e">
        <f>'Основной ассортимент'!#REF!</f>
        <v>#REF!</v>
      </c>
      <c r="E347" s="6" t="e">
        <f>'Основной ассортимент'!#REF!</f>
        <v>#REF!</v>
      </c>
      <c r="F347" s="6" t="e">
        <f>'Основной ассортимент'!#REF!</f>
        <v>#REF!</v>
      </c>
      <c r="G347" s="6" t="e">
        <f>'Основной ассортимент'!#REF!</f>
        <v>#REF!</v>
      </c>
      <c r="H347" s="37" t="e">
        <f>'Основной ассортимент'!#REF!/1.1</f>
        <v>#REF!</v>
      </c>
      <c r="I347" s="37" t="e">
        <f>'Основной ассортимент'!#REF!/1.1</f>
        <v>#REF!</v>
      </c>
      <c r="J347" s="37" t="e">
        <f>'Основной ассортимент'!#REF!/1.1</f>
        <v>#REF!</v>
      </c>
      <c r="K347" s="15" t="s">
        <v>8</v>
      </c>
      <c r="L347" s="97">
        <v>20</v>
      </c>
    </row>
    <row r="348" spans="1:12" ht="16.149999999999999" customHeight="1" x14ac:dyDescent="0.2">
      <c r="A348" s="166" t="e">
        <f>'Основной ассортимент'!#REF!</f>
        <v>#REF!</v>
      </c>
      <c r="B348" s="204"/>
      <c r="C348" s="5" t="e">
        <f>'Основной ассортимент'!#REF!</f>
        <v>#REF!</v>
      </c>
      <c r="D348" s="6" t="e">
        <f>'Основной ассортимент'!#REF!</f>
        <v>#REF!</v>
      </c>
      <c r="E348" s="6" t="e">
        <f>'Основной ассортимент'!#REF!</f>
        <v>#REF!</v>
      </c>
      <c r="F348" s="6" t="e">
        <f>'Основной ассортимент'!#REF!</f>
        <v>#REF!</v>
      </c>
      <c r="G348" s="18" t="e">
        <f>'Основной ассортимент'!#REF!</f>
        <v>#REF!</v>
      </c>
      <c r="H348" s="37" t="e">
        <f>'Основной ассортимент'!#REF!/1.1</f>
        <v>#REF!</v>
      </c>
      <c r="I348" s="37" t="e">
        <f>'Основной ассортимент'!#REF!/1.1</f>
        <v>#REF!</v>
      </c>
      <c r="J348" s="37" t="e">
        <f>'Основной ассортимент'!#REF!/1.1</f>
        <v>#REF!</v>
      </c>
      <c r="K348" s="15" t="s">
        <v>15</v>
      </c>
      <c r="L348" s="100">
        <v>40</v>
      </c>
    </row>
    <row r="349" spans="1:12" ht="14.45" customHeight="1" x14ac:dyDescent="0.2">
      <c r="A349" s="166" t="e">
        <f>'Основной ассортимент'!#REF!</f>
        <v>#REF!</v>
      </c>
      <c r="B349" s="168"/>
      <c r="C349" s="5" t="e">
        <f>'Основной ассортимент'!#REF!</f>
        <v>#REF!</v>
      </c>
      <c r="D349" s="6" t="e">
        <f>'Основной ассортимент'!#REF!</f>
        <v>#REF!</v>
      </c>
      <c r="E349" s="6" t="e">
        <f>'Основной ассортимент'!#REF!</f>
        <v>#REF!</v>
      </c>
      <c r="F349" s="6" t="e">
        <f>'Основной ассортимент'!#REF!</f>
        <v>#REF!</v>
      </c>
      <c r="G349" s="18" t="e">
        <f>'Основной ассортимент'!#REF!</f>
        <v>#REF!</v>
      </c>
      <c r="H349" s="37" t="e">
        <f>'Основной ассортимент'!#REF!/1.1</f>
        <v>#REF!</v>
      </c>
      <c r="I349" s="37" t="e">
        <f>'Основной ассортимент'!#REF!/1.1</f>
        <v>#REF!</v>
      </c>
      <c r="J349" s="37" t="e">
        <f>'Основной ассортимент'!#REF!/1.1</f>
        <v>#REF!</v>
      </c>
      <c r="K349" s="15" t="s">
        <v>8</v>
      </c>
      <c r="L349" s="100">
        <v>40</v>
      </c>
    </row>
    <row r="350" spans="1:12" ht="14.45" customHeight="1" x14ac:dyDescent="0.2">
      <c r="A350" s="174" t="e">
        <f>'Основной ассортимент'!#REF!</f>
        <v>#REF!</v>
      </c>
      <c r="B350" s="156"/>
      <c r="C350" s="5" t="e">
        <f>'Основной ассортимент'!#REF!</f>
        <v>#REF!</v>
      </c>
      <c r="D350" s="6" t="e">
        <f>'Основной ассортимент'!#REF!</f>
        <v>#REF!</v>
      </c>
      <c r="E350" s="6" t="e">
        <f>'Основной ассортимент'!#REF!</f>
        <v>#REF!</v>
      </c>
      <c r="F350" s="6" t="e">
        <f>'Основной ассортимент'!#REF!</f>
        <v>#REF!</v>
      </c>
      <c r="G350" s="6" t="e">
        <f>'Основной ассортимент'!#REF!</f>
        <v>#REF!</v>
      </c>
      <c r="H350" s="37" t="e">
        <f>'Основной ассортимент'!#REF!/1.1</f>
        <v>#REF!</v>
      </c>
      <c r="I350" s="37" t="e">
        <f>'Основной ассортимент'!#REF!/1.1</f>
        <v>#REF!</v>
      </c>
      <c r="J350" s="37" t="e">
        <f>'Основной ассортимент'!#REF!/1.1</f>
        <v>#REF!</v>
      </c>
      <c r="K350" s="15" t="s">
        <v>8</v>
      </c>
      <c r="L350" s="97">
        <v>30</v>
      </c>
    </row>
    <row r="351" spans="1:12" ht="14.45" customHeight="1" x14ac:dyDescent="0.2">
      <c r="A351" s="174" t="e">
        <f>'Основной ассортимент'!#REF!</f>
        <v>#REF!</v>
      </c>
      <c r="B351" s="156"/>
      <c r="C351" s="5" t="e">
        <f>'Основной ассортимент'!#REF!</f>
        <v>#REF!</v>
      </c>
      <c r="D351" s="6" t="e">
        <f>'Основной ассортимент'!#REF!</f>
        <v>#REF!</v>
      </c>
      <c r="E351" s="6" t="e">
        <f>'Основной ассортимент'!#REF!</f>
        <v>#REF!</v>
      </c>
      <c r="F351" s="6" t="e">
        <f>'Основной ассортимент'!#REF!</f>
        <v>#REF!</v>
      </c>
      <c r="G351" s="6" t="e">
        <f>'Основной ассортимент'!#REF!</f>
        <v>#REF!</v>
      </c>
      <c r="H351" s="37" t="e">
        <f>'Основной ассортимент'!#REF!/1.1</f>
        <v>#REF!</v>
      </c>
      <c r="I351" s="37" t="e">
        <f>'Основной ассортимент'!#REF!/1.1</f>
        <v>#REF!</v>
      </c>
      <c r="J351" s="37" t="e">
        <f>'Основной ассортимент'!#REF!/1.1</f>
        <v>#REF!</v>
      </c>
      <c r="K351" s="15" t="s">
        <v>8</v>
      </c>
      <c r="L351" s="97">
        <v>20</v>
      </c>
    </row>
    <row r="352" spans="1:12" ht="14.45" customHeight="1" x14ac:dyDescent="0.2">
      <c r="A352" s="183" t="s">
        <v>177</v>
      </c>
      <c r="B352" s="184"/>
      <c r="C352" s="184"/>
      <c r="D352" s="184"/>
      <c r="E352" s="184"/>
      <c r="F352" s="184"/>
      <c r="G352" s="184"/>
      <c r="H352" s="184"/>
      <c r="I352" s="184"/>
      <c r="J352" s="184"/>
      <c r="K352" s="185"/>
      <c r="L352" s="98"/>
    </row>
    <row r="353" spans="1:12" ht="14.45" customHeight="1" x14ac:dyDescent="0.2">
      <c r="A353" s="174" t="e">
        <f>'Основной ассортимент'!#REF!</f>
        <v>#REF!</v>
      </c>
      <c r="B353" s="156"/>
      <c r="C353" s="5" t="e">
        <f>'Основной ассортимент'!#REF!</f>
        <v>#REF!</v>
      </c>
      <c r="D353" s="6" t="e">
        <f>'Основной ассортимент'!#REF!</f>
        <v>#REF!</v>
      </c>
      <c r="E353" s="6" t="e">
        <f>'Основной ассортимент'!#REF!</f>
        <v>#REF!</v>
      </c>
      <c r="F353" s="6" t="e">
        <f>'Основной ассортимент'!#REF!</f>
        <v>#REF!</v>
      </c>
      <c r="G353" s="6" t="e">
        <f>'Основной ассортимент'!#REF!</f>
        <v>#REF!</v>
      </c>
      <c r="H353" s="37" t="e">
        <f>'Основной ассортимент'!#REF!/1.1</f>
        <v>#REF!</v>
      </c>
      <c r="I353" s="37" t="e">
        <f>'Основной ассортимент'!#REF!/1.1</f>
        <v>#REF!</v>
      </c>
      <c r="J353" s="37" t="e">
        <f>'Основной ассортимент'!#REF!/1.1</f>
        <v>#REF!</v>
      </c>
      <c r="K353" s="8" t="s">
        <v>8</v>
      </c>
      <c r="L353" s="97">
        <v>100</v>
      </c>
    </row>
    <row r="354" spans="1:12" ht="14.45" customHeight="1" x14ac:dyDescent="0.2">
      <c r="A354" s="174" t="e">
        <f>'Основной ассортимент'!#REF!</f>
        <v>#REF!</v>
      </c>
      <c r="B354" s="156"/>
      <c r="C354" s="5" t="e">
        <f>'Основной ассортимент'!#REF!</f>
        <v>#REF!</v>
      </c>
      <c r="D354" s="6" t="e">
        <f>'Основной ассортимент'!#REF!</f>
        <v>#REF!</v>
      </c>
      <c r="E354" s="6" t="e">
        <f>'Основной ассортимент'!#REF!</f>
        <v>#REF!</v>
      </c>
      <c r="F354" s="6" t="e">
        <f>'Основной ассортимент'!#REF!</f>
        <v>#REF!</v>
      </c>
      <c r="G354" s="6" t="e">
        <f>'Основной ассортимент'!#REF!</f>
        <v>#REF!</v>
      </c>
      <c r="H354" s="37" t="e">
        <f>'Основной ассортимент'!#REF!/1.1</f>
        <v>#REF!</v>
      </c>
      <c r="I354" s="37" t="e">
        <f>'Основной ассортимент'!#REF!/1.1</f>
        <v>#REF!</v>
      </c>
      <c r="J354" s="37" t="e">
        <f>'Основной ассортимент'!#REF!/1.1</f>
        <v>#REF!</v>
      </c>
      <c r="K354" s="8" t="s">
        <v>8</v>
      </c>
      <c r="L354" s="97">
        <v>100</v>
      </c>
    </row>
    <row r="355" spans="1:12" ht="14.1" customHeight="1" x14ac:dyDescent="0.2">
      <c r="A355" s="174" t="e">
        <f>'Основной ассортимент'!#REF!</f>
        <v>#REF!</v>
      </c>
      <c r="B355" s="156"/>
      <c r="C355" s="5" t="e">
        <f>'Основной ассортимент'!#REF!</f>
        <v>#REF!</v>
      </c>
      <c r="D355" s="6" t="e">
        <f>'Основной ассортимент'!#REF!</f>
        <v>#REF!</v>
      </c>
      <c r="E355" s="6" t="e">
        <f>'Основной ассортимент'!#REF!</f>
        <v>#REF!</v>
      </c>
      <c r="F355" s="6" t="e">
        <f>'Основной ассортимент'!#REF!</f>
        <v>#REF!</v>
      </c>
      <c r="G355" s="6" t="e">
        <f>'Основной ассортимент'!#REF!</f>
        <v>#REF!</v>
      </c>
      <c r="H355" s="37" t="e">
        <f>'Основной ассортимент'!#REF!/1.1</f>
        <v>#REF!</v>
      </c>
      <c r="I355" s="37" t="e">
        <f>'Основной ассортимент'!#REF!/1.1</f>
        <v>#REF!</v>
      </c>
      <c r="J355" s="37" t="e">
        <f>'Основной ассортимент'!#REF!/1.1</f>
        <v>#REF!</v>
      </c>
      <c r="K355" s="8" t="s">
        <v>8</v>
      </c>
      <c r="L355" s="97">
        <v>100</v>
      </c>
    </row>
    <row r="356" spans="1:12" ht="14.1" customHeight="1" x14ac:dyDescent="0.2">
      <c r="A356" s="174" t="e">
        <f>'Основной ассортимент'!#REF!</f>
        <v>#REF!</v>
      </c>
      <c r="B356" s="156"/>
      <c r="C356" s="5" t="e">
        <f>'Основной ассортимент'!#REF!</f>
        <v>#REF!</v>
      </c>
      <c r="D356" s="6" t="e">
        <f>'Основной ассортимент'!#REF!</f>
        <v>#REF!</v>
      </c>
      <c r="E356" s="6" t="e">
        <f>'Основной ассортимент'!#REF!</f>
        <v>#REF!</v>
      </c>
      <c r="F356" s="6" t="e">
        <f>'Основной ассортимент'!#REF!</f>
        <v>#REF!</v>
      </c>
      <c r="G356" s="6" t="e">
        <f>'Основной ассортимент'!#REF!</f>
        <v>#REF!</v>
      </c>
      <c r="H356" s="37" t="e">
        <f>'Основной ассортимент'!#REF!/1.1</f>
        <v>#REF!</v>
      </c>
      <c r="I356" s="37" t="e">
        <f>'Основной ассортимент'!#REF!/1.1</f>
        <v>#REF!</v>
      </c>
      <c r="J356" s="37" t="e">
        <f>'Основной ассортимент'!#REF!/1.1</f>
        <v>#REF!</v>
      </c>
      <c r="K356" s="8" t="s">
        <v>8</v>
      </c>
      <c r="L356" s="97">
        <v>100</v>
      </c>
    </row>
    <row r="357" spans="1:12" ht="14.1" customHeight="1" x14ac:dyDescent="0.2">
      <c r="A357" s="202" t="e">
        <f>'Основной ассортимент'!#REF!</f>
        <v>#REF!</v>
      </c>
      <c r="B357" s="203"/>
      <c r="C357" s="19" t="e">
        <f>'Основной ассортимент'!#REF!</f>
        <v>#REF!</v>
      </c>
      <c r="D357" s="16" t="e">
        <f>'Основной ассортимент'!#REF!</f>
        <v>#REF!</v>
      </c>
      <c r="E357" s="16" t="e">
        <f>'Основной ассортимент'!#REF!</f>
        <v>#REF!</v>
      </c>
      <c r="F357" s="16" t="e">
        <f>'Основной ассортимент'!#REF!</f>
        <v>#REF!</v>
      </c>
      <c r="G357" s="16" t="e">
        <f>'Основной ассортимент'!#REF!</f>
        <v>#REF!</v>
      </c>
      <c r="H357" s="37" t="e">
        <f>'Основной ассортимент'!#REF!/1.1</f>
        <v>#REF!</v>
      </c>
      <c r="I357" s="37" t="e">
        <f>'Основной ассортимент'!#REF!/1.1</f>
        <v>#REF!</v>
      </c>
      <c r="J357" s="37" t="e">
        <f>'Основной ассортимент'!#REF!/1.1</f>
        <v>#REF!</v>
      </c>
      <c r="K357" s="30" t="s">
        <v>8</v>
      </c>
      <c r="L357" s="97">
        <v>100</v>
      </c>
    </row>
    <row r="358" spans="1:12" ht="14.1" customHeight="1" x14ac:dyDescent="0.2">
      <c r="A358" s="202" t="e">
        <f>'Основной ассортимент'!#REF!</f>
        <v>#REF!</v>
      </c>
      <c r="B358" s="203"/>
      <c r="C358" s="19" t="e">
        <f>'Основной ассортимент'!#REF!</f>
        <v>#REF!</v>
      </c>
      <c r="D358" s="16" t="e">
        <f>'Основной ассортимент'!#REF!</f>
        <v>#REF!</v>
      </c>
      <c r="E358" s="16" t="e">
        <f>'Основной ассортимент'!#REF!</f>
        <v>#REF!</v>
      </c>
      <c r="F358" s="16" t="e">
        <f>'Основной ассортимент'!#REF!</f>
        <v>#REF!</v>
      </c>
      <c r="G358" s="16" t="e">
        <f>'Основной ассортимент'!#REF!</f>
        <v>#REF!</v>
      </c>
      <c r="H358" s="37" t="e">
        <f>'Основной ассортимент'!#REF!/1.1</f>
        <v>#REF!</v>
      </c>
      <c r="I358" s="37" t="e">
        <f>'Основной ассортимент'!#REF!/1.1</f>
        <v>#REF!</v>
      </c>
      <c r="J358" s="37" t="e">
        <f>'Основной ассортимент'!#REF!/1.1</f>
        <v>#REF!</v>
      </c>
      <c r="K358" s="30" t="s">
        <v>8</v>
      </c>
      <c r="L358" s="97">
        <v>100</v>
      </c>
    </row>
    <row r="359" spans="1:12" ht="14.1" customHeight="1" x14ac:dyDescent="0.2">
      <c r="A359" s="166" t="e">
        <f>'Основной ассортимент'!#REF!</f>
        <v>#REF!</v>
      </c>
      <c r="B359" s="168"/>
      <c r="C359" s="19" t="e">
        <f>'Основной ассортимент'!#REF!</f>
        <v>#REF!</v>
      </c>
      <c r="D359" s="16" t="e">
        <f>'Основной ассортимент'!#REF!</f>
        <v>#REF!</v>
      </c>
      <c r="E359" s="16" t="e">
        <f>'Основной ассортимент'!#REF!</f>
        <v>#REF!</v>
      </c>
      <c r="F359" s="16" t="e">
        <f>'Основной ассортимент'!#REF!</f>
        <v>#REF!</v>
      </c>
      <c r="G359" s="16" t="e">
        <f>'Основной ассортимент'!#REF!</f>
        <v>#REF!</v>
      </c>
      <c r="H359" s="37" t="e">
        <f>'Основной ассортимент'!#REF!/1.1</f>
        <v>#REF!</v>
      </c>
      <c r="I359" s="37" t="e">
        <f>'Основной ассортимент'!#REF!/1.1</f>
        <v>#REF!</v>
      </c>
      <c r="J359" s="37" t="e">
        <f>'Основной ассортимент'!#REF!/1.1</f>
        <v>#REF!</v>
      </c>
      <c r="K359" s="31" t="s">
        <v>60</v>
      </c>
      <c r="L359" s="97">
        <v>100</v>
      </c>
    </row>
    <row r="360" spans="1:12" ht="14.1" customHeight="1" x14ac:dyDescent="0.2">
      <c r="A360" s="166" t="e">
        <f>'Основной ассортимент'!#REF!</f>
        <v>#REF!</v>
      </c>
      <c r="B360" s="168"/>
      <c r="C360" s="19" t="e">
        <f>'Основной ассортимент'!#REF!</f>
        <v>#REF!</v>
      </c>
      <c r="D360" s="16" t="e">
        <f>'Основной ассортимент'!#REF!</f>
        <v>#REF!</v>
      </c>
      <c r="E360" s="16" t="e">
        <f>'Основной ассортимент'!#REF!</f>
        <v>#REF!</v>
      </c>
      <c r="F360" s="16" t="e">
        <f>'Основной ассортимент'!#REF!</f>
        <v>#REF!</v>
      </c>
      <c r="G360" s="16" t="e">
        <f>'Основной ассортимент'!#REF!</f>
        <v>#REF!</v>
      </c>
      <c r="H360" s="37" t="e">
        <f>'Основной ассортимент'!#REF!/1.1</f>
        <v>#REF!</v>
      </c>
      <c r="I360" s="37" t="e">
        <f>'Основной ассортимент'!#REF!/1.1</f>
        <v>#REF!</v>
      </c>
      <c r="J360" s="37" t="e">
        <f>'Основной ассортимент'!#REF!/1.1</f>
        <v>#REF!</v>
      </c>
      <c r="K360" s="31" t="s">
        <v>60</v>
      </c>
      <c r="L360" s="97">
        <v>100</v>
      </c>
    </row>
    <row r="361" spans="1:12" ht="14.1" customHeight="1" x14ac:dyDescent="0.2">
      <c r="A361" s="166" t="e">
        <f>'Основной ассортимент'!#REF!</f>
        <v>#REF!</v>
      </c>
      <c r="B361" s="168"/>
      <c r="C361" s="19" t="e">
        <f>'Основной ассортимент'!#REF!</f>
        <v>#REF!</v>
      </c>
      <c r="D361" s="16" t="e">
        <f>'Основной ассортимент'!#REF!</f>
        <v>#REF!</v>
      </c>
      <c r="E361" s="16" t="e">
        <f>'Основной ассортимент'!#REF!</f>
        <v>#REF!</v>
      </c>
      <c r="F361" s="16" t="e">
        <f>'Основной ассортимент'!#REF!</f>
        <v>#REF!</v>
      </c>
      <c r="G361" s="16" t="e">
        <f>'Основной ассортимент'!#REF!</f>
        <v>#REF!</v>
      </c>
      <c r="H361" s="37" t="e">
        <f>'Основной ассортимент'!#REF!/1.1</f>
        <v>#REF!</v>
      </c>
      <c r="I361" s="37" t="e">
        <f>'Основной ассортимент'!#REF!/1.1</f>
        <v>#REF!</v>
      </c>
      <c r="J361" s="37" t="e">
        <f>'Основной ассортимент'!#REF!/1.1</f>
        <v>#REF!</v>
      </c>
      <c r="K361" s="31" t="s">
        <v>60</v>
      </c>
      <c r="L361" s="97">
        <v>100</v>
      </c>
    </row>
    <row r="362" spans="1:12" ht="14.1" customHeight="1" x14ac:dyDescent="0.2">
      <c r="A362" s="166" t="e">
        <f>'Основной ассортимент'!#REF!</f>
        <v>#REF!</v>
      </c>
      <c r="B362" s="168"/>
      <c r="C362" s="19" t="e">
        <f>'Основной ассортимент'!#REF!</f>
        <v>#REF!</v>
      </c>
      <c r="D362" s="16" t="e">
        <f>'Основной ассортимент'!#REF!</f>
        <v>#REF!</v>
      </c>
      <c r="E362" s="16" t="e">
        <f>'Основной ассортимент'!#REF!</f>
        <v>#REF!</v>
      </c>
      <c r="F362" s="16" t="e">
        <f>'Основной ассортимент'!#REF!</f>
        <v>#REF!</v>
      </c>
      <c r="G362" s="16" t="e">
        <f>'Основной ассортимент'!#REF!</f>
        <v>#REF!</v>
      </c>
      <c r="H362" s="37" t="e">
        <f>'Основной ассортимент'!#REF!/1.1</f>
        <v>#REF!</v>
      </c>
      <c r="I362" s="37" t="e">
        <f>'Основной ассортимент'!#REF!/1.1</f>
        <v>#REF!</v>
      </c>
      <c r="J362" s="37" t="e">
        <f>'Основной ассортимент'!#REF!/1.1</f>
        <v>#REF!</v>
      </c>
      <c r="K362" s="31" t="s">
        <v>60</v>
      </c>
      <c r="L362" s="97">
        <v>100</v>
      </c>
    </row>
    <row r="363" spans="1:12" ht="12" customHeight="1" x14ac:dyDescent="0.2">
      <c r="A363" s="200" t="e">
        <f>'Основной ассортимент'!#REF!</f>
        <v>#REF!</v>
      </c>
      <c r="B363" s="201"/>
      <c r="C363" s="19" t="e">
        <f>'Основной ассортимент'!#REF!</f>
        <v>#REF!</v>
      </c>
      <c r="D363" s="16" t="e">
        <f>'Основной ассортимент'!#REF!</f>
        <v>#REF!</v>
      </c>
      <c r="E363" s="16" t="e">
        <f>'Основной ассортимент'!#REF!</f>
        <v>#REF!</v>
      </c>
      <c r="F363" s="16" t="e">
        <f>'Основной ассортимент'!#REF!</f>
        <v>#REF!</v>
      </c>
      <c r="G363" s="16" t="e">
        <f>'Основной ассортимент'!#REF!</f>
        <v>#REF!</v>
      </c>
      <c r="H363" s="37" t="e">
        <f>'Основной ассортимент'!#REF!/1.1</f>
        <v>#REF!</v>
      </c>
      <c r="I363" s="37" t="e">
        <f>'Основной ассортимент'!#REF!/1.1</f>
        <v>#REF!</v>
      </c>
      <c r="J363" s="37" t="e">
        <f>'Основной ассортимент'!#REF!/1.1</f>
        <v>#REF!</v>
      </c>
      <c r="K363" s="31" t="s">
        <v>60</v>
      </c>
      <c r="L363" s="97">
        <v>100</v>
      </c>
    </row>
    <row r="364" spans="1:12" ht="14.1" customHeight="1" x14ac:dyDescent="0.2">
      <c r="A364" s="183" t="s">
        <v>87</v>
      </c>
      <c r="B364" s="184"/>
      <c r="C364" s="184"/>
      <c r="D364" s="184"/>
      <c r="E364" s="184"/>
      <c r="F364" s="184"/>
      <c r="G364" s="184"/>
      <c r="H364" s="184"/>
      <c r="I364" s="184"/>
      <c r="J364" s="184"/>
      <c r="K364" s="185"/>
      <c r="L364" s="98"/>
    </row>
    <row r="365" spans="1:12" ht="14.1" customHeight="1" x14ac:dyDescent="0.2">
      <c r="A365" s="174" t="e">
        <f>'Основной ассортимент'!#REF!</f>
        <v>#REF!</v>
      </c>
      <c r="B365" s="156"/>
      <c r="C365" s="5" t="e">
        <f>'Основной ассортимент'!#REF!</f>
        <v>#REF!</v>
      </c>
      <c r="D365" s="6" t="e">
        <f>'Основной ассортимент'!#REF!</f>
        <v>#REF!</v>
      </c>
      <c r="E365" s="6" t="e">
        <f>'Основной ассортимент'!#REF!</f>
        <v>#REF!</v>
      </c>
      <c r="F365" s="6" t="e">
        <f>'Основной ассортимент'!#REF!</f>
        <v>#REF!</v>
      </c>
      <c r="G365" s="6" t="e">
        <f>'Основной ассортимент'!#REF!</f>
        <v>#REF!</v>
      </c>
      <c r="H365" s="37" t="e">
        <f>'Основной ассортимент'!#REF!/1.1</f>
        <v>#REF!</v>
      </c>
      <c r="I365" s="37" t="e">
        <f>'Основной ассортимент'!#REF!/1.1</f>
        <v>#REF!</v>
      </c>
      <c r="J365" s="37" t="e">
        <f>'Основной ассортимент'!#REF!/1.1</f>
        <v>#REF!</v>
      </c>
      <c r="K365" s="8" t="s">
        <v>8</v>
      </c>
      <c r="L365" s="97">
        <v>40</v>
      </c>
    </row>
    <row r="366" spans="1:12" ht="14.1" customHeight="1" x14ac:dyDescent="0.2">
      <c r="A366" s="179" t="e">
        <f>'Основной ассортимент'!#REF!</f>
        <v>#REF!</v>
      </c>
      <c r="B366" s="180"/>
      <c r="C366" s="5" t="e">
        <f>'Основной ассортимент'!#REF!</f>
        <v>#REF!</v>
      </c>
      <c r="D366" s="6" t="e">
        <f>'Основной ассортимент'!#REF!</f>
        <v>#REF!</v>
      </c>
      <c r="E366" s="6" t="e">
        <f>'Основной ассортимент'!#REF!</f>
        <v>#REF!</v>
      </c>
      <c r="F366" s="6" t="e">
        <f>'Основной ассортимент'!#REF!</f>
        <v>#REF!</v>
      </c>
      <c r="G366" s="6" t="e">
        <f>'Основной ассортимент'!#REF!</f>
        <v>#REF!</v>
      </c>
      <c r="H366" s="37" t="e">
        <f>'Основной ассортимент'!#REF!/1.1</f>
        <v>#REF!</v>
      </c>
      <c r="I366" s="37" t="e">
        <f>'Основной ассортимент'!#REF!/1.1</f>
        <v>#REF!</v>
      </c>
      <c r="J366" s="37" t="e">
        <f>'Основной ассортимент'!#REF!/1.1</f>
        <v>#REF!</v>
      </c>
      <c r="K366" s="8" t="s">
        <v>8</v>
      </c>
      <c r="L366" s="97">
        <v>30</v>
      </c>
    </row>
    <row r="367" spans="1:12" ht="14.1" customHeight="1" x14ac:dyDescent="0.2">
      <c r="A367" s="179" t="e">
        <f>'Основной ассортимент'!#REF!</f>
        <v>#REF!</v>
      </c>
      <c r="B367" s="180"/>
      <c r="C367" s="5" t="e">
        <f>'Основной ассортимент'!#REF!</f>
        <v>#REF!</v>
      </c>
      <c r="D367" s="6" t="e">
        <f>'Основной ассортимент'!#REF!</f>
        <v>#REF!</v>
      </c>
      <c r="E367" s="6" t="e">
        <f>'Основной ассортимент'!#REF!</f>
        <v>#REF!</v>
      </c>
      <c r="F367" s="6" t="e">
        <f>'Основной ассортимент'!#REF!</f>
        <v>#REF!</v>
      </c>
      <c r="G367" s="6" t="e">
        <f>'Основной ассортимент'!#REF!</f>
        <v>#REF!</v>
      </c>
      <c r="H367" s="37" t="e">
        <f>'Основной ассортимент'!#REF!/1.1</f>
        <v>#REF!</v>
      </c>
      <c r="I367" s="37" t="e">
        <f>'Основной ассортимент'!#REF!/1.1</f>
        <v>#REF!</v>
      </c>
      <c r="J367" s="37" t="e">
        <f>'Основной ассортимент'!#REF!/1.1</f>
        <v>#REF!</v>
      </c>
      <c r="K367" s="8" t="s">
        <v>8</v>
      </c>
      <c r="L367" s="97">
        <v>30</v>
      </c>
    </row>
    <row r="368" spans="1:12" ht="14.1" customHeight="1" x14ac:dyDescent="0.2">
      <c r="A368" s="174" t="e">
        <f>'Основной ассортимент'!#REF!</f>
        <v>#REF!</v>
      </c>
      <c r="B368" s="156"/>
      <c r="C368" s="5" t="e">
        <f>'Основной ассортимент'!#REF!</f>
        <v>#REF!</v>
      </c>
      <c r="D368" s="6" t="e">
        <f>'Основной ассортимент'!#REF!</f>
        <v>#REF!</v>
      </c>
      <c r="E368" s="6" t="e">
        <f>'Основной ассортимент'!#REF!</f>
        <v>#REF!</v>
      </c>
      <c r="F368" s="6" t="e">
        <f>'Основной ассортимент'!#REF!</f>
        <v>#REF!</v>
      </c>
      <c r="G368" s="6" t="e">
        <f>'Основной ассортимент'!#REF!</f>
        <v>#REF!</v>
      </c>
      <c r="H368" s="37" t="e">
        <f>'Основной ассортимент'!#REF!/1.1</f>
        <v>#REF!</v>
      </c>
      <c r="I368" s="37" t="e">
        <f>'Основной ассортимент'!#REF!/1.1</f>
        <v>#REF!</v>
      </c>
      <c r="J368" s="37" t="e">
        <f>'Основной ассортимент'!#REF!/1.1</f>
        <v>#REF!</v>
      </c>
      <c r="K368" s="8" t="s">
        <v>8</v>
      </c>
      <c r="L368" s="97">
        <v>30</v>
      </c>
    </row>
    <row r="369" spans="1:12" ht="14.1" customHeight="1" x14ac:dyDescent="0.2">
      <c r="A369" s="174" t="e">
        <f>'Основной ассортимент'!#REF!</f>
        <v>#REF!</v>
      </c>
      <c r="B369" s="156"/>
      <c r="C369" s="5" t="e">
        <f>'Основной ассортимент'!#REF!</f>
        <v>#REF!</v>
      </c>
      <c r="D369" s="6" t="e">
        <f>'Основной ассортимент'!#REF!</f>
        <v>#REF!</v>
      </c>
      <c r="E369" s="6" t="e">
        <f>'Основной ассортимент'!#REF!</f>
        <v>#REF!</v>
      </c>
      <c r="F369" s="6" t="e">
        <f>'Основной ассортимент'!#REF!</f>
        <v>#REF!</v>
      </c>
      <c r="G369" s="6" t="e">
        <f>'Основной ассортимент'!#REF!</f>
        <v>#REF!</v>
      </c>
      <c r="H369" s="37" t="e">
        <f>'Основной ассортимент'!#REF!/1.1</f>
        <v>#REF!</v>
      </c>
      <c r="I369" s="37" t="e">
        <f>'Основной ассортимент'!#REF!/1.1</f>
        <v>#REF!</v>
      </c>
      <c r="J369" s="37" t="e">
        <f>'Основной ассортимент'!#REF!/1.1</f>
        <v>#REF!</v>
      </c>
      <c r="K369" s="8" t="s">
        <v>8</v>
      </c>
      <c r="L369" s="97">
        <v>40</v>
      </c>
    </row>
    <row r="370" spans="1:12" ht="14.1" customHeight="1" x14ac:dyDescent="0.2">
      <c r="A370" s="183" t="s">
        <v>91</v>
      </c>
      <c r="B370" s="184"/>
      <c r="C370" s="184"/>
      <c r="D370" s="184"/>
      <c r="E370" s="184"/>
      <c r="F370" s="184"/>
      <c r="G370" s="184"/>
      <c r="H370" s="184"/>
      <c r="I370" s="184"/>
      <c r="J370" s="184"/>
      <c r="K370" s="185"/>
      <c r="L370" s="98"/>
    </row>
    <row r="371" spans="1:12" ht="14.1" customHeight="1" x14ac:dyDescent="0.2">
      <c r="A371" s="175" t="e">
        <f>'Основной ассортимент'!#REF!</f>
        <v>#REF!</v>
      </c>
      <c r="B371" s="176"/>
      <c r="C371" s="22" t="e">
        <f>'Основной ассортимент'!#REF!</f>
        <v>#REF!</v>
      </c>
      <c r="D371" s="23" t="e">
        <f>'Основной ассортимент'!#REF!</f>
        <v>#REF!</v>
      </c>
      <c r="E371" s="23" t="e">
        <f>'Основной ассортимент'!#REF!</f>
        <v>#REF!</v>
      </c>
      <c r="F371" s="23" t="e">
        <f>'Основной ассортимент'!#REF!</f>
        <v>#REF!</v>
      </c>
      <c r="G371" s="23" t="e">
        <f>'Основной ассортимент'!#REF!</f>
        <v>#REF!</v>
      </c>
      <c r="H371" s="37" t="e">
        <f>'Основной ассортимент'!#REF!/1.1</f>
        <v>#REF!</v>
      </c>
      <c r="I371" s="37" t="e">
        <f>'Основной ассортимент'!#REF!/1.1</f>
        <v>#REF!</v>
      </c>
      <c r="J371" s="37" t="e">
        <f>'Основной ассортимент'!#REF!/1.1</f>
        <v>#REF!</v>
      </c>
      <c r="K371" s="25" t="s">
        <v>8</v>
      </c>
      <c r="L371" s="99">
        <v>75</v>
      </c>
    </row>
    <row r="372" spans="1:12" ht="14.45" customHeight="1" x14ac:dyDescent="0.2">
      <c r="A372" s="175" t="e">
        <f>'Основной ассортимент'!#REF!</f>
        <v>#REF!</v>
      </c>
      <c r="B372" s="176"/>
      <c r="C372" s="22" t="e">
        <f>'Основной ассортимент'!#REF!</f>
        <v>#REF!</v>
      </c>
      <c r="D372" s="23" t="e">
        <f>'Основной ассортимент'!#REF!</f>
        <v>#REF!</v>
      </c>
      <c r="E372" s="23" t="e">
        <f>'Основной ассортимент'!#REF!</f>
        <v>#REF!</v>
      </c>
      <c r="F372" s="23" t="e">
        <f>'Основной ассортимент'!#REF!</f>
        <v>#REF!</v>
      </c>
      <c r="G372" s="23" t="e">
        <f>'Основной ассортимент'!#REF!</f>
        <v>#REF!</v>
      </c>
      <c r="H372" s="37" t="e">
        <f>'Основной ассортимент'!#REF!/1.1</f>
        <v>#REF!</v>
      </c>
      <c r="I372" s="37" t="e">
        <f>'Основной ассортимент'!#REF!/1.1</f>
        <v>#REF!</v>
      </c>
      <c r="J372" s="37" t="e">
        <f>'Основной ассортимент'!#REF!/1.1</f>
        <v>#REF!</v>
      </c>
      <c r="K372" s="25" t="s">
        <v>8</v>
      </c>
      <c r="L372" s="99">
        <v>75</v>
      </c>
    </row>
    <row r="373" spans="1:12" ht="14.45" customHeight="1" x14ac:dyDescent="0.2">
      <c r="A373" s="175" t="e">
        <f>'Основной ассортимент'!#REF!</f>
        <v>#REF!</v>
      </c>
      <c r="B373" s="176"/>
      <c r="C373" s="22" t="e">
        <f>'Основной ассортимент'!#REF!</f>
        <v>#REF!</v>
      </c>
      <c r="D373" s="23" t="e">
        <f>'Основной ассортимент'!#REF!</f>
        <v>#REF!</v>
      </c>
      <c r="E373" s="23" t="e">
        <f>'Основной ассортимент'!#REF!</f>
        <v>#REF!</v>
      </c>
      <c r="F373" s="23" t="e">
        <f>'Основной ассортимент'!#REF!</f>
        <v>#REF!</v>
      </c>
      <c r="G373" s="23" t="e">
        <f>'Основной ассортимент'!#REF!</f>
        <v>#REF!</v>
      </c>
      <c r="H373" s="37" t="e">
        <f>'Основной ассортимент'!#REF!/1.1</f>
        <v>#REF!</v>
      </c>
      <c r="I373" s="37" t="e">
        <f>'Основной ассортимент'!#REF!/1.1</f>
        <v>#REF!</v>
      </c>
      <c r="J373" s="37" t="e">
        <f>'Основной ассортимент'!#REF!/1.1</f>
        <v>#REF!</v>
      </c>
      <c r="K373" s="25" t="s">
        <v>8</v>
      </c>
      <c r="L373" s="99">
        <v>75</v>
      </c>
    </row>
    <row r="374" spans="1:12" ht="14.45" customHeight="1" x14ac:dyDescent="0.2">
      <c r="A374" s="175" t="e">
        <f>'Основной ассортимент'!#REF!</f>
        <v>#REF!</v>
      </c>
      <c r="B374" s="176"/>
      <c r="C374" s="22" t="e">
        <f>'Основной ассортимент'!#REF!</f>
        <v>#REF!</v>
      </c>
      <c r="D374" s="23" t="e">
        <f>'Основной ассортимент'!#REF!</f>
        <v>#REF!</v>
      </c>
      <c r="E374" s="23" t="e">
        <f>'Основной ассортимент'!#REF!</f>
        <v>#REF!</v>
      </c>
      <c r="F374" s="23" t="e">
        <f>'Основной ассортимент'!#REF!</f>
        <v>#REF!</v>
      </c>
      <c r="G374" s="23" t="e">
        <f>'Основной ассортимент'!#REF!</f>
        <v>#REF!</v>
      </c>
      <c r="H374" s="37" t="e">
        <f>'Основной ассортимент'!#REF!/1.1</f>
        <v>#REF!</v>
      </c>
      <c r="I374" s="37" t="e">
        <f>'Основной ассортимент'!#REF!/1.1</f>
        <v>#REF!</v>
      </c>
      <c r="J374" s="37" t="e">
        <f>'Основной ассортимент'!#REF!/1.1</f>
        <v>#REF!</v>
      </c>
      <c r="K374" s="25" t="s">
        <v>8</v>
      </c>
      <c r="L374" s="99">
        <v>75</v>
      </c>
    </row>
    <row r="375" spans="1:12" ht="16.149999999999999" customHeight="1" x14ac:dyDescent="0.2">
      <c r="A375" s="175" t="e">
        <f>'Основной ассортимент'!#REF!</f>
        <v>#REF!</v>
      </c>
      <c r="B375" s="176"/>
      <c r="C375" s="22" t="e">
        <f>'Основной ассортимент'!#REF!</f>
        <v>#REF!</v>
      </c>
      <c r="D375" s="23" t="e">
        <f>'Основной ассортимент'!#REF!</f>
        <v>#REF!</v>
      </c>
      <c r="E375" s="23" t="e">
        <f>'Основной ассортимент'!#REF!</f>
        <v>#REF!</v>
      </c>
      <c r="F375" s="23" t="e">
        <f>'Основной ассортимент'!#REF!</f>
        <v>#REF!</v>
      </c>
      <c r="G375" s="23" t="e">
        <f>'Основной ассортимент'!#REF!</f>
        <v>#REF!</v>
      </c>
      <c r="H375" s="37" t="e">
        <f>'Основной ассортимент'!#REF!/1.1</f>
        <v>#REF!</v>
      </c>
      <c r="I375" s="37" t="e">
        <f>'Основной ассортимент'!#REF!/1.1</f>
        <v>#REF!</v>
      </c>
      <c r="J375" s="37" t="e">
        <f>'Основной ассортимент'!#REF!/1.1</f>
        <v>#REF!</v>
      </c>
      <c r="K375" s="25" t="s">
        <v>8</v>
      </c>
      <c r="L375" s="99">
        <v>75</v>
      </c>
    </row>
    <row r="376" spans="1:12" s="62" customFormat="1" ht="10.15" customHeight="1" x14ac:dyDescent="0.2">
      <c r="A376" s="175" t="e">
        <f>'Основной ассортимент'!#REF!</f>
        <v>#REF!</v>
      </c>
      <c r="B376" s="176"/>
      <c r="C376" s="22" t="e">
        <f>'Основной ассортимент'!#REF!</f>
        <v>#REF!</v>
      </c>
      <c r="D376" s="23" t="e">
        <f>'Основной ассортимент'!#REF!</f>
        <v>#REF!</v>
      </c>
      <c r="E376" s="23" t="e">
        <f>'Основной ассортимент'!#REF!</f>
        <v>#REF!</v>
      </c>
      <c r="F376" s="23" t="e">
        <f>'Основной ассортимент'!#REF!</f>
        <v>#REF!</v>
      </c>
      <c r="G376" s="23" t="e">
        <f>'Основной ассортимент'!#REF!</f>
        <v>#REF!</v>
      </c>
      <c r="H376" s="37" t="e">
        <f>'Основной ассортимент'!#REF!/1.1</f>
        <v>#REF!</v>
      </c>
      <c r="I376" s="37" t="e">
        <f>'Основной ассортимент'!#REF!/1.1</f>
        <v>#REF!</v>
      </c>
      <c r="J376" s="37" t="e">
        <f>'Основной ассортимент'!#REF!/1.1</f>
        <v>#REF!</v>
      </c>
      <c r="K376" s="25" t="s">
        <v>8</v>
      </c>
      <c r="L376" s="99">
        <v>75</v>
      </c>
    </row>
    <row r="377" spans="1:12" s="62" customFormat="1" ht="12.6" customHeight="1" x14ac:dyDescent="0.2">
      <c r="A377" s="175" t="e">
        <f>'Основной ассортимент'!#REF!</f>
        <v>#REF!</v>
      </c>
      <c r="B377" s="176"/>
      <c r="C377" s="22" t="e">
        <f>'Основной ассортимент'!#REF!</f>
        <v>#REF!</v>
      </c>
      <c r="D377" s="23" t="e">
        <f>'Основной ассортимент'!#REF!</f>
        <v>#REF!</v>
      </c>
      <c r="E377" s="23" t="e">
        <f>'Основной ассортимент'!#REF!</f>
        <v>#REF!</v>
      </c>
      <c r="F377" s="23" t="e">
        <f>'Основной ассортимент'!#REF!</f>
        <v>#REF!</v>
      </c>
      <c r="G377" s="23" t="e">
        <f>'Основной ассортимент'!#REF!</f>
        <v>#REF!</v>
      </c>
      <c r="H377" s="37" t="e">
        <f>'Основной ассортимент'!#REF!/1.1</f>
        <v>#REF!</v>
      </c>
      <c r="I377" s="37" t="e">
        <f>'Основной ассортимент'!#REF!/1.1</f>
        <v>#REF!</v>
      </c>
      <c r="J377" s="37" t="e">
        <f>'Основной ассортимент'!#REF!/1.1</f>
        <v>#REF!</v>
      </c>
      <c r="K377" s="25" t="s">
        <v>8</v>
      </c>
      <c r="L377" s="99">
        <v>75</v>
      </c>
    </row>
    <row r="378" spans="1:12" s="62" customFormat="1" ht="13.9" customHeight="1" x14ac:dyDescent="0.2">
      <c r="A378" s="175" t="e">
        <f>'Основной ассортимент'!#REF!</f>
        <v>#REF!</v>
      </c>
      <c r="B378" s="176"/>
      <c r="C378" s="22" t="e">
        <f>'Основной ассортимент'!#REF!</f>
        <v>#REF!</v>
      </c>
      <c r="D378" s="23" t="e">
        <f>'Основной ассортимент'!#REF!</f>
        <v>#REF!</v>
      </c>
      <c r="E378" s="23" t="e">
        <f>'Основной ассортимент'!#REF!</f>
        <v>#REF!</v>
      </c>
      <c r="F378" s="23" t="e">
        <f>'Основной ассортимент'!#REF!</f>
        <v>#REF!</v>
      </c>
      <c r="G378" s="23" t="e">
        <f>'Основной ассортимент'!#REF!</f>
        <v>#REF!</v>
      </c>
      <c r="H378" s="37" t="e">
        <f>'Основной ассортимент'!#REF!/1.1</f>
        <v>#REF!</v>
      </c>
      <c r="I378" s="37" t="e">
        <f>'Основной ассортимент'!#REF!/1.1</f>
        <v>#REF!</v>
      </c>
      <c r="J378" s="37" t="e">
        <f>'Основной ассортимент'!#REF!/1.1</f>
        <v>#REF!</v>
      </c>
      <c r="K378" s="25" t="s">
        <v>8</v>
      </c>
      <c r="L378" s="99">
        <v>75</v>
      </c>
    </row>
    <row r="379" spans="1:12" s="62" customFormat="1" ht="14.1" customHeight="1" x14ac:dyDescent="0.2">
      <c r="A379" s="175" t="e">
        <f>'Основной ассортимент'!#REF!</f>
        <v>#REF!</v>
      </c>
      <c r="B379" s="176"/>
      <c r="C379" s="22" t="e">
        <f>'Основной ассортимент'!#REF!</f>
        <v>#REF!</v>
      </c>
      <c r="D379" s="23" t="e">
        <f>'Основной ассортимент'!#REF!</f>
        <v>#REF!</v>
      </c>
      <c r="E379" s="23" t="e">
        <f>'Основной ассортимент'!#REF!</f>
        <v>#REF!</v>
      </c>
      <c r="F379" s="23" t="e">
        <f>'Основной ассортимент'!#REF!</f>
        <v>#REF!</v>
      </c>
      <c r="G379" s="23" t="e">
        <f>'Основной ассортимент'!#REF!</f>
        <v>#REF!</v>
      </c>
      <c r="H379" s="37" t="e">
        <f>'Основной ассортимент'!#REF!/1.1</f>
        <v>#REF!</v>
      </c>
      <c r="I379" s="37" t="e">
        <f>'Основной ассортимент'!#REF!/1.1</f>
        <v>#REF!</v>
      </c>
      <c r="J379" s="37" t="e">
        <f>'Основной ассортимент'!#REF!/1.1</f>
        <v>#REF!</v>
      </c>
      <c r="K379" s="25" t="s">
        <v>8</v>
      </c>
      <c r="L379" s="99">
        <v>75</v>
      </c>
    </row>
    <row r="380" spans="1:12" s="62" customFormat="1" ht="11.1" customHeight="1" x14ac:dyDescent="0.2">
      <c r="A380" s="175" t="e">
        <f>'Основной ассортимент'!#REF!</f>
        <v>#REF!</v>
      </c>
      <c r="B380" s="176"/>
      <c r="C380" s="22" t="e">
        <f>'Основной ассортимент'!#REF!</f>
        <v>#REF!</v>
      </c>
      <c r="D380" s="23" t="e">
        <f>'Основной ассортимент'!#REF!</f>
        <v>#REF!</v>
      </c>
      <c r="E380" s="23" t="e">
        <f>'Основной ассортимент'!#REF!</f>
        <v>#REF!</v>
      </c>
      <c r="F380" s="23" t="e">
        <f>'Основной ассортимент'!#REF!</f>
        <v>#REF!</v>
      </c>
      <c r="G380" s="23" t="e">
        <f>'Основной ассортимент'!#REF!</f>
        <v>#REF!</v>
      </c>
      <c r="H380" s="37" t="e">
        <f>'Основной ассортимент'!#REF!/1.1</f>
        <v>#REF!</v>
      </c>
      <c r="I380" s="37" t="e">
        <f>'Основной ассортимент'!#REF!/1.1</f>
        <v>#REF!</v>
      </c>
      <c r="J380" s="37" t="e">
        <f>'Основной ассортимент'!#REF!/1.1</f>
        <v>#REF!</v>
      </c>
      <c r="K380" s="25" t="s">
        <v>8</v>
      </c>
      <c r="L380" s="99">
        <v>75</v>
      </c>
    </row>
    <row r="381" spans="1:12" s="62" customFormat="1" ht="11.1" customHeight="1" x14ac:dyDescent="0.2">
      <c r="A381" s="175" t="e">
        <f>'Основной ассортимент'!#REF!</f>
        <v>#REF!</v>
      </c>
      <c r="B381" s="176"/>
      <c r="C381" s="22" t="e">
        <f>'Основной ассортимент'!#REF!</f>
        <v>#REF!</v>
      </c>
      <c r="D381" s="23" t="e">
        <f>'Основной ассортимент'!#REF!</f>
        <v>#REF!</v>
      </c>
      <c r="E381" s="23" t="e">
        <f>'Основной ассортимент'!#REF!</f>
        <v>#REF!</v>
      </c>
      <c r="F381" s="23" t="e">
        <f>'Основной ассортимент'!#REF!</f>
        <v>#REF!</v>
      </c>
      <c r="G381" s="23" t="e">
        <f>'Основной ассортимент'!#REF!</f>
        <v>#REF!</v>
      </c>
      <c r="H381" s="37" t="e">
        <f>'Основной ассортимент'!#REF!/1.1</f>
        <v>#REF!</v>
      </c>
      <c r="I381" s="37" t="e">
        <f>'Основной ассортимент'!#REF!/1.1</f>
        <v>#REF!</v>
      </c>
      <c r="J381" s="37" t="e">
        <f>'Основной ассортимент'!#REF!/1.1</f>
        <v>#REF!</v>
      </c>
      <c r="K381" s="25" t="s">
        <v>8</v>
      </c>
      <c r="L381" s="99">
        <v>75</v>
      </c>
    </row>
    <row r="382" spans="1:12" s="62" customFormat="1" ht="11.1" customHeight="1" x14ac:dyDescent="0.2">
      <c r="A382" s="176" t="e">
        <f>'Основной ассортимент'!#REF!</f>
        <v>#REF!</v>
      </c>
      <c r="B382" s="176"/>
      <c r="C382" s="22" t="e">
        <f>'Основной ассортимент'!#REF!</f>
        <v>#REF!</v>
      </c>
      <c r="D382" s="23" t="e">
        <f>'Основной ассортимент'!#REF!</f>
        <v>#REF!</v>
      </c>
      <c r="E382" s="23" t="e">
        <f>'Основной ассортимент'!#REF!</f>
        <v>#REF!</v>
      </c>
      <c r="F382" s="23" t="e">
        <f>'Основной ассортимент'!#REF!</f>
        <v>#REF!</v>
      </c>
      <c r="G382" s="23" t="e">
        <f>'Основной ассортимент'!#REF!</f>
        <v>#REF!</v>
      </c>
      <c r="H382" s="37" t="e">
        <f>'Основной ассортимент'!#REF!/1.1</f>
        <v>#REF!</v>
      </c>
      <c r="I382" s="37" t="e">
        <f>'Основной ассортимент'!#REF!/1.1</f>
        <v>#REF!</v>
      </c>
      <c r="J382" s="37" t="e">
        <f>'Основной ассортимент'!#REF!/1.1</f>
        <v>#REF!</v>
      </c>
      <c r="K382" s="25" t="s">
        <v>8</v>
      </c>
      <c r="L382" s="99">
        <v>75</v>
      </c>
    </row>
    <row r="383" spans="1:12" s="62" customFormat="1" ht="11.1" customHeight="1" x14ac:dyDescent="0.2">
      <c r="A383" s="175" t="e">
        <f>'Основной ассортимент'!#REF!</f>
        <v>#REF!</v>
      </c>
      <c r="B383" s="176"/>
      <c r="C383" s="22" t="e">
        <f>'Основной ассортимент'!#REF!</f>
        <v>#REF!</v>
      </c>
      <c r="D383" s="23" t="e">
        <f>'Основной ассортимент'!#REF!</f>
        <v>#REF!</v>
      </c>
      <c r="E383" s="23" t="e">
        <f>'Основной ассортимент'!#REF!</f>
        <v>#REF!</v>
      </c>
      <c r="F383" s="23" t="e">
        <f>'Основной ассортимент'!#REF!</f>
        <v>#REF!</v>
      </c>
      <c r="G383" s="23" t="e">
        <f>'Основной ассортимент'!#REF!</f>
        <v>#REF!</v>
      </c>
      <c r="H383" s="37" t="e">
        <f>'Основной ассортимент'!#REF!/1.1</f>
        <v>#REF!</v>
      </c>
      <c r="I383" s="37" t="e">
        <f>'Основной ассортимент'!#REF!/1.1</f>
        <v>#REF!</v>
      </c>
      <c r="J383" s="37" t="e">
        <f>'Основной ассортимент'!#REF!/1.1</f>
        <v>#REF!</v>
      </c>
      <c r="K383" s="25" t="s">
        <v>8</v>
      </c>
      <c r="L383" s="99">
        <v>75</v>
      </c>
    </row>
    <row r="384" spans="1:12" s="62" customFormat="1" ht="11.1" customHeight="1" x14ac:dyDescent="0.2">
      <c r="A384" s="175" t="e">
        <f>'Основной ассортимент'!#REF!</f>
        <v>#REF!</v>
      </c>
      <c r="B384" s="176"/>
      <c r="C384" s="22" t="e">
        <f>'Основной ассортимент'!#REF!</f>
        <v>#REF!</v>
      </c>
      <c r="D384" s="23" t="e">
        <f>'Основной ассортимент'!#REF!</f>
        <v>#REF!</v>
      </c>
      <c r="E384" s="23" t="e">
        <f>'Основной ассортимент'!#REF!</f>
        <v>#REF!</v>
      </c>
      <c r="F384" s="23" t="e">
        <f>'Основной ассортимент'!#REF!</f>
        <v>#REF!</v>
      </c>
      <c r="G384" s="23" t="e">
        <f>'Основной ассортимент'!#REF!</f>
        <v>#REF!</v>
      </c>
      <c r="H384" s="37" t="e">
        <f>'Основной ассортимент'!#REF!/1.1</f>
        <v>#REF!</v>
      </c>
      <c r="I384" s="37" t="e">
        <f>'Основной ассортимент'!#REF!/1.1</f>
        <v>#REF!</v>
      </c>
      <c r="J384" s="37" t="e">
        <f>'Основной ассортимент'!#REF!/1.1</f>
        <v>#REF!</v>
      </c>
      <c r="K384" s="25" t="s">
        <v>8</v>
      </c>
      <c r="L384" s="99">
        <v>75</v>
      </c>
    </row>
    <row r="385" spans="1:12" s="62" customFormat="1" ht="12.6" customHeight="1" x14ac:dyDescent="0.2">
      <c r="A385" s="175" t="e">
        <f>'Основной ассортимент'!#REF!</f>
        <v>#REF!</v>
      </c>
      <c r="B385" s="176"/>
      <c r="C385" s="22" t="e">
        <f>'Основной ассортимент'!#REF!</f>
        <v>#REF!</v>
      </c>
      <c r="D385" s="23" t="e">
        <f>'Основной ассортимент'!#REF!</f>
        <v>#REF!</v>
      </c>
      <c r="E385" s="23" t="e">
        <f>'Основной ассортимент'!#REF!</f>
        <v>#REF!</v>
      </c>
      <c r="F385" s="23" t="e">
        <f>'Основной ассортимент'!#REF!</f>
        <v>#REF!</v>
      </c>
      <c r="G385" s="23" t="e">
        <f>'Основной ассортимент'!#REF!</f>
        <v>#REF!</v>
      </c>
      <c r="H385" s="37" t="e">
        <f>'Основной ассортимент'!#REF!/1.1</f>
        <v>#REF!</v>
      </c>
      <c r="I385" s="37" t="e">
        <f>'Основной ассортимент'!#REF!/1.1</f>
        <v>#REF!</v>
      </c>
      <c r="J385" s="37" t="e">
        <f>'Основной ассортимент'!#REF!/1.1</f>
        <v>#REF!</v>
      </c>
      <c r="K385" s="26" t="s">
        <v>8</v>
      </c>
      <c r="L385" s="99">
        <v>75</v>
      </c>
    </row>
    <row r="386" spans="1:12" s="62" customFormat="1" ht="12.6" customHeight="1" x14ac:dyDescent="0.2">
      <c r="A386" s="175" t="e">
        <f>'Основной ассортимент'!#REF!</f>
        <v>#REF!</v>
      </c>
      <c r="B386" s="176"/>
      <c r="C386" s="22" t="e">
        <f>'Основной ассортимент'!#REF!</f>
        <v>#REF!</v>
      </c>
      <c r="D386" s="23" t="e">
        <f>'Основной ассортимент'!#REF!</f>
        <v>#REF!</v>
      </c>
      <c r="E386" s="23" t="e">
        <f>'Основной ассортимент'!#REF!</f>
        <v>#REF!</v>
      </c>
      <c r="F386" s="23" t="e">
        <f>'Основной ассортимент'!#REF!</f>
        <v>#REF!</v>
      </c>
      <c r="G386" s="23" t="e">
        <f>'Основной ассортимент'!#REF!</f>
        <v>#REF!</v>
      </c>
      <c r="H386" s="37" t="e">
        <f>'Основной ассортимент'!#REF!/1.1</f>
        <v>#REF!</v>
      </c>
      <c r="I386" s="37" t="e">
        <f>'Основной ассортимент'!#REF!/1.1</f>
        <v>#REF!</v>
      </c>
      <c r="J386" s="37" t="e">
        <f>'Основной ассортимент'!#REF!/1.1</f>
        <v>#REF!</v>
      </c>
      <c r="K386" s="25" t="s">
        <v>8</v>
      </c>
      <c r="L386" s="99">
        <v>75</v>
      </c>
    </row>
    <row r="387" spans="1:12" s="62" customFormat="1" ht="12.6" customHeight="1" x14ac:dyDescent="0.2">
      <c r="A387" s="176" t="e">
        <f>'Основной ассортимент'!#REF!</f>
        <v>#REF!</v>
      </c>
      <c r="B387" s="176"/>
      <c r="C387" s="22" t="e">
        <f>'Основной ассортимент'!#REF!</f>
        <v>#REF!</v>
      </c>
      <c r="D387" s="23" t="e">
        <f>'Основной ассортимент'!#REF!</f>
        <v>#REF!</v>
      </c>
      <c r="E387" s="23" t="e">
        <f>'Основной ассортимент'!#REF!</f>
        <v>#REF!</v>
      </c>
      <c r="F387" s="23" t="e">
        <f>'Основной ассортимент'!#REF!</f>
        <v>#REF!</v>
      </c>
      <c r="G387" s="23" t="e">
        <f>'Основной ассортимент'!#REF!</f>
        <v>#REF!</v>
      </c>
      <c r="H387" s="37" t="e">
        <f>'Основной ассортимент'!#REF!/1.1</f>
        <v>#REF!</v>
      </c>
      <c r="I387" s="37" t="e">
        <f>'Основной ассортимент'!#REF!/1.1</f>
        <v>#REF!</v>
      </c>
      <c r="J387" s="37" t="e">
        <f>'Основной ассортимент'!#REF!/1.1</f>
        <v>#REF!</v>
      </c>
      <c r="K387" s="25" t="s">
        <v>8</v>
      </c>
      <c r="L387" s="99">
        <v>75</v>
      </c>
    </row>
    <row r="388" spans="1:12" s="62" customFormat="1" ht="12.6" customHeight="1" x14ac:dyDescent="0.2">
      <c r="A388" s="175" t="e">
        <f>'Основной ассортимент'!#REF!</f>
        <v>#REF!</v>
      </c>
      <c r="B388" s="176"/>
      <c r="C388" s="22" t="e">
        <f>'Основной ассортимент'!#REF!</f>
        <v>#REF!</v>
      </c>
      <c r="D388" s="23" t="e">
        <f>'Основной ассортимент'!#REF!</f>
        <v>#REF!</v>
      </c>
      <c r="E388" s="23" t="e">
        <f>'Основной ассортимент'!#REF!</f>
        <v>#REF!</v>
      </c>
      <c r="F388" s="23" t="e">
        <f>'Основной ассортимент'!#REF!</f>
        <v>#REF!</v>
      </c>
      <c r="G388" s="23" t="e">
        <f>'Основной ассортимент'!#REF!</f>
        <v>#REF!</v>
      </c>
      <c r="H388" s="37" t="e">
        <f>'Основной ассортимент'!#REF!/1.1</f>
        <v>#REF!</v>
      </c>
      <c r="I388" s="37" t="e">
        <f>'Основной ассортимент'!#REF!/1.1</f>
        <v>#REF!</v>
      </c>
      <c r="J388" s="37" t="e">
        <f>'Основной ассортимент'!#REF!/1.1</f>
        <v>#REF!</v>
      </c>
      <c r="K388" s="25" t="s">
        <v>8</v>
      </c>
      <c r="L388" s="99">
        <v>75</v>
      </c>
    </row>
    <row r="389" spans="1:12" s="62" customFormat="1" ht="12.6" customHeight="1" x14ac:dyDescent="0.2">
      <c r="A389" s="176" t="e">
        <f>'Основной ассортимент'!#REF!</f>
        <v>#REF!</v>
      </c>
      <c r="B389" s="176"/>
      <c r="C389" s="22" t="e">
        <f>'Основной ассортимент'!#REF!</f>
        <v>#REF!</v>
      </c>
      <c r="D389" s="23" t="e">
        <f>'Основной ассортимент'!#REF!</f>
        <v>#REF!</v>
      </c>
      <c r="E389" s="23" t="e">
        <f>'Основной ассортимент'!#REF!</f>
        <v>#REF!</v>
      </c>
      <c r="F389" s="23" t="e">
        <f>'Основной ассортимент'!#REF!</f>
        <v>#REF!</v>
      </c>
      <c r="G389" s="23" t="e">
        <f>'Основной ассортимент'!#REF!</f>
        <v>#REF!</v>
      </c>
      <c r="H389" s="37" t="e">
        <f>'Основной ассортимент'!#REF!/1.1</f>
        <v>#REF!</v>
      </c>
      <c r="I389" s="37" t="e">
        <f>'Основной ассортимент'!#REF!/1.1</f>
        <v>#REF!</v>
      </c>
      <c r="J389" s="37" t="e">
        <f>'Основной ассортимент'!#REF!/1.1</f>
        <v>#REF!</v>
      </c>
      <c r="K389" s="25" t="s">
        <v>8</v>
      </c>
      <c r="L389" s="99">
        <v>75</v>
      </c>
    </row>
    <row r="390" spans="1:12" s="62" customFormat="1" ht="12.6" customHeight="1" x14ac:dyDescent="0.2">
      <c r="A390" s="175" t="e">
        <f>'Основной ассортимент'!#REF!</f>
        <v>#REF!</v>
      </c>
      <c r="B390" s="176"/>
      <c r="C390" s="22" t="e">
        <f>'Основной ассортимент'!#REF!</f>
        <v>#REF!</v>
      </c>
      <c r="D390" s="23" t="e">
        <f>'Основной ассортимент'!#REF!</f>
        <v>#REF!</v>
      </c>
      <c r="E390" s="23" t="e">
        <f>'Основной ассортимент'!#REF!</f>
        <v>#REF!</v>
      </c>
      <c r="F390" s="23" t="e">
        <f>'Основной ассортимент'!#REF!</f>
        <v>#REF!</v>
      </c>
      <c r="G390" s="23" t="e">
        <f>'Основной ассортимент'!#REF!</f>
        <v>#REF!</v>
      </c>
      <c r="H390" s="37" t="e">
        <f>'Основной ассортимент'!#REF!/1.1</f>
        <v>#REF!</v>
      </c>
      <c r="I390" s="37" t="e">
        <f>'Основной ассортимент'!#REF!/1.1</f>
        <v>#REF!</v>
      </c>
      <c r="J390" s="37" t="e">
        <f>'Основной ассортимент'!#REF!/1.1</f>
        <v>#REF!</v>
      </c>
      <c r="K390" s="25" t="s">
        <v>8</v>
      </c>
      <c r="L390" s="99">
        <v>75</v>
      </c>
    </row>
    <row r="391" spans="1:12" s="62" customFormat="1" ht="12.6" customHeight="1" x14ac:dyDescent="0.2">
      <c r="A391" s="175" t="e">
        <f>'Основной ассортимент'!#REF!</f>
        <v>#REF!</v>
      </c>
      <c r="B391" s="176"/>
      <c r="C391" s="22" t="e">
        <f>'Основной ассортимент'!#REF!</f>
        <v>#REF!</v>
      </c>
      <c r="D391" s="23" t="e">
        <f>'Основной ассортимент'!#REF!</f>
        <v>#REF!</v>
      </c>
      <c r="E391" s="23" t="e">
        <f>'Основной ассортимент'!#REF!</f>
        <v>#REF!</v>
      </c>
      <c r="F391" s="23" t="e">
        <f>'Основной ассортимент'!#REF!</f>
        <v>#REF!</v>
      </c>
      <c r="G391" s="23" t="e">
        <f>'Основной ассортимент'!#REF!</f>
        <v>#REF!</v>
      </c>
      <c r="H391" s="37" t="e">
        <f>'Основной ассортимент'!#REF!/1.1</f>
        <v>#REF!</v>
      </c>
      <c r="I391" s="37" t="e">
        <f>'Основной ассортимент'!#REF!/1.1</f>
        <v>#REF!</v>
      </c>
      <c r="J391" s="37" t="e">
        <f>'Основной ассортимент'!#REF!/1.1</f>
        <v>#REF!</v>
      </c>
      <c r="K391" s="25" t="s">
        <v>8</v>
      </c>
      <c r="L391" s="99">
        <v>75</v>
      </c>
    </row>
    <row r="392" spans="1:12" s="62" customFormat="1" ht="12.6" customHeight="1" x14ac:dyDescent="0.2">
      <c r="A392" s="175" t="e">
        <f>'Основной ассортимент'!#REF!</f>
        <v>#REF!</v>
      </c>
      <c r="B392" s="176"/>
      <c r="C392" s="22" t="e">
        <f>'Основной ассортимент'!#REF!</f>
        <v>#REF!</v>
      </c>
      <c r="D392" s="23" t="e">
        <f>'Основной ассортимент'!#REF!</f>
        <v>#REF!</v>
      </c>
      <c r="E392" s="23" t="e">
        <f>'Основной ассортимент'!#REF!</f>
        <v>#REF!</v>
      </c>
      <c r="F392" s="23" t="e">
        <f>'Основной ассортимент'!#REF!</f>
        <v>#REF!</v>
      </c>
      <c r="G392" s="23" t="e">
        <f>'Основной ассортимент'!#REF!</f>
        <v>#REF!</v>
      </c>
      <c r="H392" s="37" t="e">
        <f>'Основной ассортимент'!#REF!/1.1</f>
        <v>#REF!</v>
      </c>
      <c r="I392" s="37" t="e">
        <f>'Основной ассортимент'!#REF!/1.1</f>
        <v>#REF!</v>
      </c>
      <c r="J392" s="37" t="e">
        <f>'Основной ассортимент'!#REF!/1.1</f>
        <v>#REF!</v>
      </c>
      <c r="K392" s="25" t="s">
        <v>8</v>
      </c>
      <c r="L392" s="99">
        <v>75</v>
      </c>
    </row>
    <row r="393" spans="1:12" s="62" customFormat="1" ht="12.6" customHeight="1" x14ac:dyDescent="0.2">
      <c r="A393" s="176" t="e">
        <f>'Основной ассортимент'!#REF!</f>
        <v>#REF!</v>
      </c>
      <c r="B393" s="176"/>
      <c r="C393" s="22" t="e">
        <f>'Основной ассортимент'!#REF!</f>
        <v>#REF!</v>
      </c>
      <c r="D393" s="23" t="e">
        <f>'Основной ассортимент'!#REF!</f>
        <v>#REF!</v>
      </c>
      <c r="E393" s="23" t="e">
        <f>'Основной ассортимент'!#REF!</f>
        <v>#REF!</v>
      </c>
      <c r="F393" s="23" t="e">
        <f>'Основной ассортимент'!#REF!</f>
        <v>#REF!</v>
      </c>
      <c r="G393" s="23" t="e">
        <f>'Основной ассортимент'!#REF!</f>
        <v>#REF!</v>
      </c>
      <c r="H393" s="37" t="e">
        <f>'Основной ассортимент'!#REF!/1.1</f>
        <v>#REF!</v>
      </c>
      <c r="I393" s="37" t="e">
        <f>'Основной ассортимент'!#REF!/1.1</f>
        <v>#REF!</v>
      </c>
      <c r="J393" s="37" t="e">
        <f>'Основной ассортимент'!#REF!/1.1</f>
        <v>#REF!</v>
      </c>
      <c r="K393" s="25" t="s">
        <v>8</v>
      </c>
      <c r="L393" s="99">
        <v>75</v>
      </c>
    </row>
    <row r="394" spans="1:12" s="62" customFormat="1" ht="12.6" customHeight="1" x14ac:dyDescent="0.2">
      <c r="A394" s="175" t="e">
        <f>'Основной ассортимент'!#REF!</f>
        <v>#REF!</v>
      </c>
      <c r="B394" s="176"/>
      <c r="C394" s="22" t="e">
        <f>'Основной ассортимент'!#REF!</f>
        <v>#REF!</v>
      </c>
      <c r="D394" s="23" t="e">
        <f>'Основной ассортимент'!#REF!</f>
        <v>#REF!</v>
      </c>
      <c r="E394" s="23" t="e">
        <f>'Основной ассортимент'!#REF!</f>
        <v>#REF!</v>
      </c>
      <c r="F394" s="23" t="e">
        <f>'Основной ассортимент'!#REF!</f>
        <v>#REF!</v>
      </c>
      <c r="G394" s="23" t="e">
        <f>'Основной ассортимент'!#REF!</f>
        <v>#REF!</v>
      </c>
      <c r="H394" s="37" t="e">
        <f>'Основной ассортимент'!#REF!/1.1</f>
        <v>#REF!</v>
      </c>
      <c r="I394" s="37" t="e">
        <f>'Основной ассортимент'!#REF!/1.1</f>
        <v>#REF!</v>
      </c>
      <c r="J394" s="37" t="e">
        <f>'Основной ассортимент'!#REF!/1.1</f>
        <v>#REF!</v>
      </c>
      <c r="K394" s="25" t="s">
        <v>8</v>
      </c>
      <c r="L394" s="99">
        <v>75</v>
      </c>
    </row>
    <row r="395" spans="1:12" s="62" customFormat="1" ht="13.35" customHeight="1" x14ac:dyDescent="0.2">
      <c r="A395" s="177" t="e">
        <f>'Основной ассортимент'!#REF!</f>
        <v>#REF!</v>
      </c>
      <c r="B395" s="178"/>
      <c r="C395" s="22" t="e">
        <f>'Основной ассортимент'!#REF!</f>
        <v>#REF!</v>
      </c>
      <c r="D395" s="23" t="e">
        <f>'Основной ассортимент'!#REF!</f>
        <v>#REF!</v>
      </c>
      <c r="E395" s="23" t="e">
        <f>'Основной ассортимент'!#REF!</f>
        <v>#REF!</v>
      </c>
      <c r="F395" s="23" t="e">
        <f>'Основной ассортимент'!#REF!</f>
        <v>#REF!</v>
      </c>
      <c r="G395" s="23" t="e">
        <f>'Основной ассортимент'!#REF!</f>
        <v>#REF!</v>
      </c>
      <c r="H395" s="37" t="e">
        <f>'Основной ассортимент'!#REF!/1.1</f>
        <v>#REF!</v>
      </c>
      <c r="I395" s="37" t="e">
        <f>'Основной ассортимент'!#REF!/1.1</f>
        <v>#REF!</v>
      </c>
      <c r="J395" s="37" t="e">
        <f>'Основной ассортимент'!#REF!/1.1</f>
        <v>#REF!</v>
      </c>
      <c r="K395" s="25" t="s">
        <v>8</v>
      </c>
      <c r="L395" s="99">
        <v>75</v>
      </c>
    </row>
    <row r="396" spans="1:12" s="62" customFormat="1" ht="13.35" customHeight="1" x14ac:dyDescent="0.2">
      <c r="A396" s="177" t="e">
        <f>'Основной ассортимент'!#REF!</f>
        <v>#REF!</v>
      </c>
      <c r="B396" s="178"/>
      <c r="C396" s="22" t="e">
        <f>'Основной ассортимент'!#REF!</f>
        <v>#REF!</v>
      </c>
      <c r="D396" s="23" t="e">
        <f>'Основной ассортимент'!#REF!</f>
        <v>#REF!</v>
      </c>
      <c r="E396" s="23" t="e">
        <f>'Основной ассортимент'!#REF!</f>
        <v>#REF!</v>
      </c>
      <c r="F396" s="23" t="e">
        <f>'Основной ассортимент'!#REF!</f>
        <v>#REF!</v>
      </c>
      <c r="G396" s="23" t="e">
        <f>'Основной ассортимент'!#REF!</f>
        <v>#REF!</v>
      </c>
      <c r="H396" s="37" t="e">
        <f>'Основной ассортимент'!#REF!/1.1</f>
        <v>#REF!</v>
      </c>
      <c r="I396" s="37" t="e">
        <f>'Основной ассортимент'!#REF!/1.1</f>
        <v>#REF!</v>
      </c>
      <c r="J396" s="37" t="e">
        <f>'Основной ассортимент'!#REF!/1.1</f>
        <v>#REF!</v>
      </c>
      <c r="K396" s="25" t="s">
        <v>8</v>
      </c>
      <c r="L396" s="99">
        <v>75</v>
      </c>
    </row>
    <row r="397" spans="1:12" s="62" customFormat="1" ht="13.35" customHeight="1" x14ac:dyDescent="0.2">
      <c r="A397" s="177" t="e">
        <f>'Основной ассортимент'!#REF!</f>
        <v>#REF!</v>
      </c>
      <c r="B397" s="178"/>
      <c r="C397" s="22" t="e">
        <f>'Основной ассортимент'!#REF!</f>
        <v>#REF!</v>
      </c>
      <c r="D397" s="23" t="e">
        <f>'Основной ассортимент'!#REF!</f>
        <v>#REF!</v>
      </c>
      <c r="E397" s="23" t="e">
        <f>'Основной ассортимент'!#REF!</f>
        <v>#REF!</v>
      </c>
      <c r="F397" s="23" t="e">
        <f>'Основной ассортимент'!#REF!</f>
        <v>#REF!</v>
      </c>
      <c r="G397" s="23" t="e">
        <f>'Основной ассортимент'!#REF!</f>
        <v>#REF!</v>
      </c>
      <c r="H397" s="37" t="e">
        <f>'Основной ассортимент'!#REF!/1.1</f>
        <v>#REF!</v>
      </c>
      <c r="I397" s="37" t="e">
        <f>'Основной ассортимент'!#REF!/1.1</f>
        <v>#REF!</v>
      </c>
      <c r="J397" s="37" t="e">
        <f>'Основной ассортимент'!#REF!/1.1</f>
        <v>#REF!</v>
      </c>
      <c r="K397" s="25" t="s">
        <v>8</v>
      </c>
      <c r="L397" s="99">
        <v>75</v>
      </c>
    </row>
    <row r="398" spans="1:12" s="62" customFormat="1" ht="13.35" customHeight="1" x14ac:dyDescent="0.2">
      <c r="A398" s="183" t="s">
        <v>117</v>
      </c>
      <c r="B398" s="184"/>
      <c r="C398" s="184"/>
      <c r="D398" s="184"/>
      <c r="E398" s="184"/>
      <c r="F398" s="184"/>
      <c r="G398" s="184"/>
      <c r="H398" s="184"/>
      <c r="I398" s="184"/>
      <c r="J398" s="184"/>
      <c r="K398" s="185"/>
      <c r="L398" s="98"/>
    </row>
    <row r="399" spans="1:12" s="62" customFormat="1" ht="13.35" customHeight="1" x14ac:dyDescent="0.2">
      <c r="A399" s="174" t="e">
        <f>'Основной ассортимент'!#REF!</f>
        <v>#REF!</v>
      </c>
      <c r="B399" s="156"/>
      <c r="C399" s="5" t="e">
        <f>'Основной ассортимент'!#REF!</f>
        <v>#REF!</v>
      </c>
      <c r="D399" s="6" t="e">
        <f>'Основной ассортимент'!#REF!</f>
        <v>#REF!</v>
      </c>
      <c r="E399" s="6" t="e">
        <f>'Основной ассортимент'!#REF!</f>
        <v>#REF!</v>
      </c>
      <c r="F399" s="6" t="e">
        <f>'Основной ассортимент'!#REF!</f>
        <v>#REF!</v>
      </c>
      <c r="G399" s="6" t="e">
        <f>'Основной ассортимент'!#REF!</f>
        <v>#REF!</v>
      </c>
      <c r="H399" s="37" t="e">
        <f>'Основной ассортимент'!#REF!/1.1</f>
        <v>#REF!</v>
      </c>
      <c r="I399" s="37" t="e">
        <f>'Основной ассортимент'!#REF!/1.1</f>
        <v>#REF!</v>
      </c>
      <c r="J399" s="37" t="e">
        <f>'Основной ассортимент'!#REF!/1.1</f>
        <v>#REF!</v>
      </c>
      <c r="K399" s="8" t="s">
        <v>120</v>
      </c>
      <c r="L399" s="97">
        <v>50</v>
      </c>
    </row>
    <row r="400" spans="1:12" s="62" customFormat="1" ht="12" customHeight="1" x14ac:dyDescent="0.2">
      <c r="A400" s="183" t="s">
        <v>552</v>
      </c>
      <c r="B400" s="184"/>
      <c r="C400" s="184"/>
      <c r="D400" s="184"/>
      <c r="E400" s="184"/>
      <c r="F400" s="184"/>
      <c r="G400" s="184"/>
      <c r="H400" s="184"/>
      <c r="I400" s="184"/>
      <c r="J400" s="184"/>
      <c r="K400" s="185"/>
      <c r="L400" s="98"/>
    </row>
    <row r="401" spans="1:12" ht="12" customHeight="1" x14ac:dyDescent="0.2">
      <c r="A401" s="177" t="e">
        <f>'Основной ассортимент'!#REF!</f>
        <v>#REF!</v>
      </c>
      <c r="B401" s="178"/>
      <c r="C401" s="22" t="e">
        <f>'Основной ассортимент'!#REF!</f>
        <v>#REF!</v>
      </c>
      <c r="D401" s="23" t="e">
        <f>'Основной ассортимент'!#REF!</f>
        <v>#REF!</v>
      </c>
      <c r="E401" s="23" t="e">
        <f>'Основной ассортимент'!#REF!</f>
        <v>#REF!</v>
      </c>
      <c r="F401" s="23" t="e">
        <f>'Основной ассортимент'!#REF!</f>
        <v>#REF!</v>
      </c>
      <c r="G401" s="23" t="e">
        <f>'Основной ассортимент'!#REF!</f>
        <v>#REF!</v>
      </c>
      <c r="H401" s="37" t="e">
        <f>'Основной ассортимент'!#REF!/1.1</f>
        <v>#REF!</v>
      </c>
      <c r="I401" s="37" t="e">
        <f>'Основной ассортимент'!#REF!/1.1</f>
        <v>#REF!</v>
      </c>
      <c r="J401" s="37" t="e">
        <f>'Основной ассортимент'!#REF!/1.1</f>
        <v>#REF!</v>
      </c>
      <c r="K401" s="25" t="s">
        <v>8</v>
      </c>
      <c r="L401" s="99" t="s">
        <v>543</v>
      </c>
    </row>
    <row r="402" spans="1:12" ht="12" customHeight="1" x14ac:dyDescent="0.2">
      <c r="A402" s="177" t="e">
        <f>'Основной ассортимент'!#REF!</f>
        <v>#REF!</v>
      </c>
      <c r="B402" s="178"/>
      <c r="C402" s="22" t="e">
        <f>'Основной ассортимент'!#REF!</f>
        <v>#REF!</v>
      </c>
      <c r="D402" s="23" t="e">
        <f>'Основной ассортимент'!#REF!</f>
        <v>#REF!</v>
      </c>
      <c r="E402" s="23" t="e">
        <f>'Основной ассортимент'!#REF!</f>
        <v>#REF!</v>
      </c>
      <c r="F402" s="23" t="e">
        <f>'Основной ассортимент'!#REF!</f>
        <v>#REF!</v>
      </c>
      <c r="G402" s="23" t="e">
        <f>'Основной ассортимент'!#REF!</f>
        <v>#REF!</v>
      </c>
      <c r="H402" s="37" t="e">
        <f>'Основной ассортимент'!#REF!/1.1</f>
        <v>#REF!</v>
      </c>
      <c r="I402" s="37" t="e">
        <f>'Основной ассортимент'!#REF!/1.1</f>
        <v>#REF!</v>
      </c>
      <c r="J402" s="37" t="e">
        <f>'Основной ассортимент'!#REF!/1.1</f>
        <v>#REF!</v>
      </c>
      <c r="K402" s="25" t="s">
        <v>8</v>
      </c>
      <c r="L402" s="99" t="s">
        <v>543</v>
      </c>
    </row>
    <row r="403" spans="1:12" ht="12" customHeight="1" x14ac:dyDescent="0.2">
      <c r="A403" s="175" t="e">
        <f>'Основной ассортимент'!#REF!</f>
        <v>#REF!</v>
      </c>
      <c r="B403" s="176"/>
      <c r="C403" s="22" t="e">
        <f>'Основной ассортимент'!#REF!</f>
        <v>#REF!</v>
      </c>
      <c r="D403" s="23" t="e">
        <f>'Основной ассортимент'!#REF!</f>
        <v>#REF!</v>
      </c>
      <c r="E403" s="23" t="e">
        <f>'Основной ассортимент'!#REF!</f>
        <v>#REF!</v>
      </c>
      <c r="F403" s="23" t="e">
        <f>'Основной ассортимент'!#REF!</f>
        <v>#REF!</v>
      </c>
      <c r="G403" s="23" t="e">
        <f>'Основной ассортимент'!#REF!</f>
        <v>#REF!</v>
      </c>
      <c r="H403" s="37" t="e">
        <f>'Основной ассортимент'!#REF!/1.1</f>
        <v>#REF!</v>
      </c>
      <c r="I403" s="37" t="e">
        <f>'Основной ассортимент'!#REF!/1.1</f>
        <v>#REF!</v>
      </c>
      <c r="J403" s="37" t="e">
        <f>'Основной ассортимент'!#REF!/1.1</f>
        <v>#REF!</v>
      </c>
      <c r="K403" s="25" t="s">
        <v>8</v>
      </c>
      <c r="L403" s="99" t="s">
        <v>543</v>
      </c>
    </row>
    <row r="404" spans="1:12" s="62" customFormat="1" ht="14.1" customHeight="1" x14ac:dyDescent="0.2">
      <c r="A404" s="175" t="e">
        <f>'Основной ассортимент'!#REF!</f>
        <v>#REF!</v>
      </c>
      <c r="B404" s="176"/>
      <c r="C404" s="22" t="e">
        <f>'Основной ассортимент'!#REF!</f>
        <v>#REF!</v>
      </c>
      <c r="D404" s="23" t="e">
        <f>'Основной ассортимент'!#REF!</f>
        <v>#REF!</v>
      </c>
      <c r="E404" s="23" t="e">
        <f>'Основной ассортимент'!#REF!</f>
        <v>#REF!</v>
      </c>
      <c r="F404" s="23" t="e">
        <f>'Основной ассортимент'!#REF!</f>
        <v>#REF!</v>
      </c>
      <c r="G404" s="23" t="e">
        <f>'Основной ассортимент'!#REF!</f>
        <v>#REF!</v>
      </c>
      <c r="H404" s="37" t="e">
        <f>'Основной ассортимент'!#REF!/1.1</f>
        <v>#REF!</v>
      </c>
      <c r="I404" s="37" t="e">
        <f>'Основной ассортимент'!#REF!/1.1</f>
        <v>#REF!</v>
      </c>
      <c r="J404" s="37" t="e">
        <f>'Основной ассортимент'!#REF!/1.1</f>
        <v>#REF!</v>
      </c>
      <c r="K404" s="25" t="s">
        <v>8</v>
      </c>
      <c r="L404" s="99" t="s">
        <v>543</v>
      </c>
    </row>
    <row r="405" spans="1:12" s="62" customFormat="1" ht="12.6" customHeight="1" x14ac:dyDescent="0.2">
      <c r="A405" s="175" t="e">
        <f>'Основной ассортимент'!#REF!</f>
        <v>#REF!</v>
      </c>
      <c r="B405" s="176"/>
      <c r="C405" s="22" t="e">
        <f>'Основной ассортимент'!#REF!</f>
        <v>#REF!</v>
      </c>
      <c r="D405" s="23" t="e">
        <f>'Основной ассортимент'!#REF!</f>
        <v>#REF!</v>
      </c>
      <c r="E405" s="23" t="e">
        <f>'Основной ассортимент'!#REF!</f>
        <v>#REF!</v>
      </c>
      <c r="F405" s="23" t="e">
        <f>'Основной ассортимент'!#REF!</f>
        <v>#REF!</v>
      </c>
      <c r="G405" s="23" t="e">
        <f>'Основной ассортимент'!#REF!</f>
        <v>#REF!</v>
      </c>
      <c r="H405" s="37" t="e">
        <f>'Основной ассортимент'!#REF!/1.1</f>
        <v>#REF!</v>
      </c>
      <c r="I405" s="37" t="e">
        <f>'Основной ассортимент'!#REF!/1.1</f>
        <v>#REF!</v>
      </c>
      <c r="J405" s="37" t="e">
        <f>'Основной ассортимент'!#REF!/1.1</f>
        <v>#REF!</v>
      </c>
      <c r="K405" s="25" t="s">
        <v>8</v>
      </c>
      <c r="L405" s="99" t="s">
        <v>543</v>
      </c>
    </row>
    <row r="406" spans="1:12" s="62" customFormat="1" ht="12.6" customHeight="1" x14ac:dyDescent="0.2">
      <c r="A406" s="177" t="e">
        <f>'Основной ассортимент'!#REF!</f>
        <v>#REF!</v>
      </c>
      <c r="B406" s="178"/>
      <c r="C406" s="22" t="e">
        <f>'Основной ассортимент'!#REF!</f>
        <v>#REF!</v>
      </c>
      <c r="D406" s="23" t="e">
        <f>'Основной ассортимент'!#REF!</f>
        <v>#REF!</v>
      </c>
      <c r="E406" s="23" t="e">
        <f>'Основной ассортимент'!#REF!</f>
        <v>#REF!</v>
      </c>
      <c r="F406" s="23" t="e">
        <f>'Основной ассортимент'!#REF!</f>
        <v>#REF!</v>
      </c>
      <c r="G406" s="23" t="e">
        <f>'Основной ассортимент'!#REF!</f>
        <v>#REF!</v>
      </c>
      <c r="H406" s="37" t="e">
        <f>'Основной ассортимент'!#REF!/1.1</f>
        <v>#REF!</v>
      </c>
      <c r="I406" s="37" t="e">
        <f>'Основной ассортимент'!#REF!/1.1</f>
        <v>#REF!</v>
      </c>
      <c r="J406" s="37" t="e">
        <f>'Основной ассортимент'!#REF!/1.1</f>
        <v>#REF!</v>
      </c>
      <c r="K406" s="25" t="s">
        <v>8</v>
      </c>
      <c r="L406" s="99">
        <v>50</v>
      </c>
    </row>
    <row r="407" spans="1:12" s="62" customFormat="1" ht="14.1" customHeight="1" x14ac:dyDescent="0.2">
      <c r="A407" s="177" t="e">
        <f>'Основной ассортимент'!#REF!</f>
        <v>#REF!</v>
      </c>
      <c r="B407" s="178"/>
      <c r="C407" s="22" t="e">
        <f>'Основной ассортимент'!#REF!</f>
        <v>#REF!</v>
      </c>
      <c r="D407" s="23" t="e">
        <f>'Основной ассортимент'!#REF!</f>
        <v>#REF!</v>
      </c>
      <c r="E407" s="23" t="e">
        <f>'Основной ассортимент'!#REF!</f>
        <v>#REF!</v>
      </c>
      <c r="F407" s="23" t="e">
        <f>'Основной ассортимент'!#REF!</f>
        <v>#REF!</v>
      </c>
      <c r="G407" s="23" t="e">
        <f>'Основной ассортимент'!#REF!</f>
        <v>#REF!</v>
      </c>
      <c r="H407" s="37" t="e">
        <f>'Основной ассортимент'!#REF!/1.1</f>
        <v>#REF!</v>
      </c>
      <c r="I407" s="37" t="e">
        <f>'Основной ассортимент'!#REF!/1.1</f>
        <v>#REF!</v>
      </c>
      <c r="J407" s="37" t="e">
        <f>'Основной ассортимент'!#REF!/1.1</f>
        <v>#REF!</v>
      </c>
      <c r="K407" s="25" t="s">
        <v>8</v>
      </c>
      <c r="L407" s="99" t="s">
        <v>543</v>
      </c>
    </row>
    <row r="408" spans="1:12" s="62" customFormat="1" ht="14.1" customHeight="1" x14ac:dyDescent="0.2">
      <c r="A408" s="177" t="e">
        <f>'Основной ассортимент'!#REF!</f>
        <v>#REF!</v>
      </c>
      <c r="B408" s="178"/>
      <c r="C408" s="22" t="e">
        <f>'Основной ассортимент'!#REF!</f>
        <v>#REF!</v>
      </c>
      <c r="D408" s="23" t="e">
        <f>'Основной ассортимент'!#REF!</f>
        <v>#REF!</v>
      </c>
      <c r="E408" s="23" t="e">
        <f>'Основной ассортимент'!#REF!</f>
        <v>#REF!</v>
      </c>
      <c r="F408" s="23" t="e">
        <f>'Основной ассортимент'!#REF!</f>
        <v>#REF!</v>
      </c>
      <c r="G408" s="23" t="e">
        <f>'Основной ассортимент'!#REF!</f>
        <v>#REF!</v>
      </c>
      <c r="H408" s="37" t="e">
        <f>'Основной ассортимент'!#REF!/1.1</f>
        <v>#REF!</v>
      </c>
      <c r="I408" s="37" t="e">
        <f>'Основной ассортимент'!#REF!/1.1</f>
        <v>#REF!</v>
      </c>
      <c r="J408" s="37" t="e">
        <f>'Основной ассортимент'!#REF!/1.1</f>
        <v>#REF!</v>
      </c>
      <c r="K408" s="25" t="s">
        <v>8</v>
      </c>
      <c r="L408" s="99"/>
    </row>
    <row r="409" spans="1:12" s="62" customFormat="1" ht="14.1" customHeight="1" x14ac:dyDescent="0.2">
      <c r="A409" s="177" t="e">
        <f>'Основной ассортимент'!#REF!</f>
        <v>#REF!</v>
      </c>
      <c r="B409" s="178"/>
      <c r="C409" s="22" t="e">
        <f>'Основной ассортимент'!#REF!</f>
        <v>#REF!</v>
      </c>
      <c r="D409" s="23" t="e">
        <f>'Основной ассортимент'!#REF!</f>
        <v>#REF!</v>
      </c>
      <c r="E409" s="23" t="e">
        <f>'Основной ассортимент'!#REF!</f>
        <v>#REF!</v>
      </c>
      <c r="F409" s="23" t="e">
        <f>'Основной ассортимент'!#REF!</f>
        <v>#REF!</v>
      </c>
      <c r="G409" s="23" t="e">
        <f>'Основной ассортимент'!#REF!</f>
        <v>#REF!</v>
      </c>
      <c r="H409" s="37" t="e">
        <f>'Основной ассортимент'!#REF!/1.1</f>
        <v>#REF!</v>
      </c>
      <c r="I409" s="37" t="e">
        <f>'Основной ассортимент'!#REF!/1.1</f>
        <v>#REF!</v>
      </c>
      <c r="J409" s="37" t="e">
        <f>'Основной ассортимент'!#REF!/1.1</f>
        <v>#REF!</v>
      </c>
      <c r="K409" s="25" t="s">
        <v>8</v>
      </c>
      <c r="L409" s="99">
        <v>50</v>
      </c>
    </row>
    <row r="410" spans="1:12" s="62" customFormat="1" ht="14.1" customHeight="1" x14ac:dyDescent="0.2">
      <c r="A410" s="177" t="e">
        <f>'Основной ассортимент'!#REF!</f>
        <v>#REF!</v>
      </c>
      <c r="B410" s="178"/>
      <c r="C410" s="22" t="e">
        <f>'Основной ассортимент'!#REF!</f>
        <v>#REF!</v>
      </c>
      <c r="D410" s="23" t="e">
        <f>'Основной ассортимент'!#REF!</f>
        <v>#REF!</v>
      </c>
      <c r="E410" s="23" t="e">
        <f>'Основной ассортимент'!#REF!</f>
        <v>#REF!</v>
      </c>
      <c r="F410" s="23" t="e">
        <f>'Основной ассортимент'!#REF!</f>
        <v>#REF!</v>
      </c>
      <c r="G410" s="23" t="e">
        <f>'Основной ассортимент'!#REF!</f>
        <v>#REF!</v>
      </c>
      <c r="H410" s="37" t="e">
        <f>'Основной ассортимент'!#REF!/1.1</f>
        <v>#REF!</v>
      </c>
      <c r="I410" s="37" t="e">
        <f>'Основной ассортимент'!#REF!/1.1</f>
        <v>#REF!</v>
      </c>
      <c r="J410" s="37" t="e">
        <f>'Основной ассортимент'!#REF!/1.1</f>
        <v>#REF!</v>
      </c>
      <c r="K410" s="25" t="s">
        <v>8</v>
      </c>
      <c r="L410" s="99">
        <v>50</v>
      </c>
    </row>
    <row r="411" spans="1:12" s="62" customFormat="1" ht="14.1" customHeight="1" x14ac:dyDescent="0.2">
      <c r="A411" s="177" t="e">
        <f>'Основной ассортимент'!#REF!</f>
        <v>#REF!</v>
      </c>
      <c r="B411" s="178"/>
      <c r="C411" s="22" t="e">
        <f>'Основной ассортимент'!#REF!</f>
        <v>#REF!</v>
      </c>
      <c r="D411" s="23" t="e">
        <f>'Основной ассортимент'!#REF!</f>
        <v>#REF!</v>
      </c>
      <c r="E411" s="23" t="e">
        <f>'Основной ассортимент'!#REF!</f>
        <v>#REF!</v>
      </c>
      <c r="F411" s="23" t="e">
        <f>'Основной ассортимент'!#REF!</f>
        <v>#REF!</v>
      </c>
      <c r="G411" s="23" t="e">
        <f>'Основной ассортимент'!#REF!</f>
        <v>#REF!</v>
      </c>
      <c r="H411" s="37" t="e">
        <f>'Основной ассортимент'!#REF!/1.1</f>
        <v>#REF!</v>
      </c>
      <c r="I411" s="37" t="e">
        <f>'Основной ассортимент'!#REF!/1.1</f>
        <v>#REF!</v>
      </c>
      <c r="J411" s="37" t="e">
        <f>'Основной ассортимент'!#REF!/1.1</f>
        <v>#REF!</v>
      </c>
      <c r="K411" s="25" t="s">
        <v>8</v>
      </c>
      <c r="L411" s="99" t="s">
        <v>543</v>
      </c>
    </row>
    <row r="412" spans="1:12" s="62" customFormat="1" ht="14.1" customHeight="1" x14ac:dyDescent="0.2">
      <c r="A412" s="177" t="e">
        <f>'Основной ассортимент'!#REF!</f>
        <v>#REF!</v>
      </c>
      <c r="B412" s="178"/>
      <c r="C412" s="22" t="e">
        <f>'Основной ассортимент'!#REF!</f>
        <v>#REF!</v>
      </c>
      <c r="D412" s="23" t="e">
        <f>'Основной ассортимент'!#REF!</f>
        <v>#REF!</v>
      </c>
      <c r="E412" s="23" t="e">
        <f>'Основной ассортимент'!#REF!</f>
        <v>#REF!</v>
      </c>
      <c r="F412" s="23" t="e">
        <f>'Основной ассортимент'!#REF!</f>
        <v>#REF!</v>
      </c>
      <c r="G412" s="23" t="e">
        <f>'Основной ассортимент'!#REF!</f>
        <v>#REF!</v>
      </c>
      <c r="H412" s="37" t="e">
        <f>'Основной ассортимент'!#REF!/1.1</f>
        <v>#REF!</v>
      </c>
      <c r="I412" s="37" t="e">
        <f>'Основной ассортимент'!#REF!/1.1</f>
        <v>#REF!</v>
      </c>
      <c r="J412" s="37" t="e">
        <f>'Основной ассортимент'!#REF!/1.1</f>
        <v>#REF!</v>
      </c>
      <c r="K412" s="25" t="s">
        <v>8</v>
      </c>
      <c r="L412" s="99" t="s">
        <v>543</v>
      </c>
    </row>
    <row r="413" spans="1:12" s="62" customFormat="1" ht="13.35" customHeight="1" x14ac:dyDescent="0.2">
      <c r="A413" s="177" t="e">
        <f>'Основной ассортимент'!#REF!</f>
        <v>#REF!</v>
      </c>
      <c r="B413" s="178"/>
      <c r="C413" s="22" t="e">
        <f>'Основной ассортимент'!#REF!</f>
        <v>#REF!</v>
      </c>
      <c r="D413" s="23" t="e">
        <f>'Основной ассортимент'!#REF!</f>
        <v>#REF!</v>
      </c>
      <c r="E413" s="23" t="e">
        <f>'Основной ассортимент'!#REF!</f>
        <v>#REF!</v>
      </c>
      <c r="F413" s="23" t="e">
        <f>'Основной ассортимент'!#REF!</f>
        <v>#REF!</v>
      </c>
      <c r="G413" s="23" t="e">
        <f>'Основной ассортимент'!#REF!</f>
        <v>#REF!</v>
      </c>
      <c r="H413" s="37" t="e">
        <f>'Основной ассортимент'!#REF!/1.1</f>
        <v>#REF!</v>
      </c>
      <c r="I413" s="37" t="e">
        <f>'Основной ассортимент'!#REF!/1.1</f>
        <v>#REF!</v>
      </c>
      <c r="J413" s="37" t="e">
        <f>'Основной ассортимент'!#REF!/1.1</f>
        <v>#REF!</v>
      </c>
      <c r="K413" s="25" t="s">
        <v>8</v>
      </c>
      <c r="L413" s="99" t="s">
        <v>543</v>
      </c>
    </row>
    <row r="414" spans="1:12" s="62" customFormat="1" ht="13.35" customHeight="1" x14ac:dyDescent="0.2">
      <c r="A414" s="177" t="e">
        <f>'Основной ассортимент'!#REF!</f>
        <v>#REF!</v>
      </c>
      <c r="B414" s="178"/>
      <c r="C414" s="22" t="e">
        <f>'Основной ассортимент'!#REF!</f>
        <v>#REF!</v>
      </c>
      <c r="D414" s="23" t="e">
        <f>'Основной ассортимент'!#REF!</f>
        <v>#REF!</v>
      </c>
      <c r="E414" s="23" t="e">
        <f>'Основной ассортимент'!#REF!</f>
        <v>#REF!</v>
      </c>
      <c r="F414" s="23" t="e">
        <f>'Основной ассортимент'!#REF!</f>
        <v>#REF!</v>
      </c>
      <c r="G414" s="23" t="e">
        <f>'Основной ассортимент'!#REF!</f>
        <v>#REF!</v>
      </c>
      <c r="H414" s="37" t="e">
        <f>'Основной ассортимент'!#REF!/1.1</f>
        <v>#REF!</v>
      </c>
      <c r="I414" s="37" t="e">
        <f>'Основной ассортимент'!#REF!/1.1</f>
        <v>#REF!</v>
      </c>
      <c r="J414" s="37" t="e">
        <f>'Основной ассортимент'!#REF!/1.1</f>
        <v>#REF!</v>
      </c>
      <c r="K414" s="25" t="s">
        <v>8</v>
      </c>
      <c r="L414" s="99">
        <v>50</v>
      </c>
    </row>
    <row r="415" spans="1:12" s="62" customFormat="1" ht="10.9" customHeight="1" x14ac:dyDescent="0.2">
      <c r="A415" s="177" t="e">
        <f>'Основной ассортимент'!#REF!</f>
        <v>#REF!</v>
      </c>
      <c r="B415" s="178"/>
      <c r="C415" s="22" t="e">
        <f>'Основной ассортимент'!#REF!</f>
        <v>#REF!</v>
      </c>
      <c r="D415" s="23" t="e">
        <f>'Основной ассортимент'!#REF!</f>
        <v>#REF!</v>
      </c>
      <c r="E415" s="23" t="e">
        <f>'Основной ассортимент'!#REF!</f>
        <v>#REF!</v>
      </c>
      <c r="F415" s="23" t="e">
        <f>'Основной ассортимент'!#REF!</f>
        <v>#REF!</v>
      </c>
      <c r="G415" s="23" t="e">
        <f>'Основной ассортимент'!#REF!</f>
        <v>#REF!</v>
      </c>
      <c r="H415" s="37" t="e">
        <f>'Основной ассортимент'!#REF!/1.1</f>
        <v>#REF!</v>
      </c>
      <c r="I415" s="37" t="e">
        <f>'Основной ассортимент'!#REF!/1.1</f>
        <v>#REF!</v>
      </c>
      <c r="J415" s="37" t="e">
        <f>'Основной ассортимент'!#REF!/1.1</f>
        <v>#REF!</v>
      </c>
      <c r="K415" s="25" t="s">
        <v>8</v>
      </c>
      <c r="L415" s="99">
        <v>70</v>
      </c>
    </row>
    <row r="416" spans="1:12" s="62" customFormat="1" ht="10.35" customHeight="1" x14ac:dyDescent="0.2">
      <c r="A416" s="177" t="e">
        <f>'Основной ассортимент'!#REF!</f>
        <v>#REF!</v>
      </c>
      <c r="B416" s="178"/>
      <c r="C416" s="22" t="e">
        <f>'Основной ассортимент'!#REF!</f>
        <v>#REF!</v>
      </c>
      <c r="D416" s="23" t="e">
        <f>'Основной ассортимент'!#REF!</f>
        <v>#REF!</v>
      </c>
      <c r="E416" s="23" t="e">
        <f>'Основной ассортимент'!#REF!</f>
        <v>#REF!</v>
      </c>
      <c r="F416" s="23" t="e">
        <f>'Основной ассортимент'!#REF!</f>
        <v>#REF!</v>
      </c>
      <c r="G416" s="23" t="e">
        <f>'Основной ассортимент'!#REF!</f>
        <v>#REF!</v>
      </c>
      <c r="H416" s="37" t="e">
        <f>'Основной ассортимент'!#REF!/1.1</f>
        <v>#REF!</v>
      </c>
      <c r="I416" s="37" t="e">
        <f>'Основной ассортимент'!#REF!/1.1</f>
        <v>#REF!</v>
      </c>
      <c r="J416" s="37" t="e">
        <f>'Основной ассортимент'!#REF!/1.1</f>
        <v>#REF!</v>
      </c>
      <c r="K416" s="25" t="s">
        <v>8</v>
      </c>
      <c r="L416" s="99">
        <v>70</v>
      </c>
    </row>
    <row r="417" spans="1:12" s="62" customFormat="1" ht="10.35" customHeight="1" x14ac:dyDescent="0.2">
      <c r="A417" s="177" t="e">
        <f>'Основной ассортимент'!#REF!</f>
        <v>#REF!</v>
      </c>
      <c r="B417" s="178"/>
      <c r="C417" s="22" t="e">
        <f>'Основной ассортимент'!#REF!</f>
        <v>#REF!</v>
      </c>
      <c r="D417" s="23" t="e">
        <f>'Основной ассортимент'!#REF!</f>
        <v>#REF!</v>
      </c>
      <c r="E417" s="23" t="e">
        <f>'Основной ассортимент'!#REF!</f>
        <v>#REF!</v>
      </c>
      <c r="F417" s="23" t="e">
        <f>'Основной ассортимент'!#REF!</f>
        <v>#REF!</v>
      </c>
      <c r="G417" s="23" t="e">
        <f>'Основной ассортимент'!#REF!</f>
        <v>#REF!</v>
      </c>
      <c r="H417" s="37" t="e">
        <f>'Основной ассортимент'!#REF!/1.1</f>
        <v>#REF!</v>
      </c>
      <c r="I417" s="37" t="e">
        <f>'Основной ассортимент'!#REF!/1.1</f>
        <v>#REF!</v>
      </c>
      <c r="J417" s="37" t="e">
        <f>'Основной ассортимент'!#REF!/1.1</f>
        <v>#REF!</v>
      </c>
      <c r="K417" s="25" t="s">
        <v>8</v>
      </c>
      <c r="L417" s="99"/>
    </row>
    <row r="418" spans="1:12" s="62" customFormat="1" ht="10.35" customHeight="1" x14ac:dyDescent="0.2">
      <c r="A418" s="177" t="e">
        <f>'Основной ассортимент'!#REF!</f>
        <v>#REF!</v>
      </c>
      <c r="B418" s="178"/>
      <c r="C418" s="22" t="e">
        <f>'Основной ассортимент'!#REF!</f>
        <v>#REF!</v>
      </c>
      <c r="D418" s="23" t="e">
        <f>'Основной ассортимент'!#REF!</f>
        <v>#REF!</v>
      </c>
      <c r="E418" s="23" t="e">
        <f>'Основной ассортимент'!#REF!</f>
        <v>#REF!</v>
      </c>
      <c r="F418" s="23" t="e">
        <f>'Основной ассортимент'!#REF!</f>
        <v>#REF!</v>
      </c>
      <c r="G418" s="23" t="e">
        <f>'Основной ассортимент'!#REF!</f>
        <v>#REF!</v>
      </c>
      <c r="H418" s="37" t="e">
        <f>'Основной ассортимент'!#REF!/1.1</f>
        <v>#REF!</v>
      </c>
      <c r="I418" s="37" t="e">
        <f>'Основной ассортимент'!#REF!/1.1</f>
        <v>#REF!</v>
      </c>
      <c r="J418" s="37" t="e">
        <f>'Основной ассортимент'!#REF!/1.1</f>
        <v>#REF!</v>
      </c>
      <c r="K418" s="25" t="s">
        <v>8</v>
      </c>
      <c r="L418" s="99" t="s">
        <v>543</v>
      </c>
    </row>
    <row r="419" spans="1:12" s="62" customFormat="1" ht="12" customHeight="1" x14ac:dyDescent="0.2">
      <c r="A419" s="177" t="e">
        <f>'Основной ассортимент'!#REF!</f>
        <v>#REF!</v>
      </c>
      <c r="B419" s="178"/>
      <c r="C419" s="22" t="e">
        <f>'Основной ассортимент'!#REF!</f>
        <v>#REF!</v>
      </c>
      <c r="D419" s="23" t="e">
        <f>'Основной ассортимент'!#REF!</f>
        <v>#REF!</v>
      </c>
      <c r="E419" s="23" t="e">
        <f>'Основной ассортимент'!#REF!</f>
        <v>#REF!</v>
      </c>
      <c r="F419" s="23" t="e">
        <f>'Основной ассортимент'!#REF!</f>
        <v>#REF!</v>
      </c>
      <c r="G419" s="23" t="e">
        <f>'Основной ассортимент'!#REF!</f>
        <v>#REF!</v>
      </c>
      <c r="H419" s="37" t="e">
        <f>'Основной ассортимент'!#REF!/1.1</f>
        <v>#REF!</v>
      </c>
      <c r="I419" s="37" t="e">
        <f>'Основной ассортимент'!#REF!/1.1</f>
        <v>#REF!</v>
      </c>
      <c r="J419" s="37" t="e">
        <f>'Основной ассортимент'!#REF!/1.1</f>
        <v>#REF!</v>
      </c>
      <c r="K419" s="25" t="s">
        <v>8</v>
      </c>
      <c r="L419" s="99" t="s">
        <v>543</v>
      </c>
    </row>
    <row r="420" spans="1:12" s="62" customFormat="1" ht="12" customHeight="1" x14ac:dyDescent="0.2">
      <c r="A420" s="177" t="e">
        <f>'Основной ассортимент'!#REF!</f>
        <v>#REF!</v>
      </c>
      <c r="B420" s="178"/>
      <c r="C420" s="22" t="e">
        <f>'Основной ассортимент'!#REF!</f>
        <v>#REF!</v>
      </c>
      <c r="D420" s="23" t="e">
        <f>'Основной ассортимент'!#REF!</f>
        <v>#REF!</v>
      </c>
      <c r="E420" s="23" t="e">
        <f>'Основной ассортимент'!#REF!</f>
        <v>#REF!</v>
      </c>
      <c r="F420" s="23" t="e">
        <f>'Основной ассортимент'!#REF!</f>
        <v>#REF!</v>
      </c>
      <c r="G420" s="23" t="e">
        <f>'Основной ассортимент'!#REF!</f>
        <v>#REF!</v>
      </c>
      <c r="H420" s="37" t="e">
        <f>'Основной ассортимент'!#REF!/1.1</f>
        <v>#REF!</v>
      </c>
      <c r="I420" s="37" t="e">
        <f>'Основной ассортимент'!#REF!/1.1</f>
        <v>#REF!</v>
      </c>
      <c r="J420" s="37" t="e">
        <f>'Основной ассортимент'!#REF!/1.1</f>
        <v>#REF!</v>
      </c>
      <c r="K420" s="25" t="s">
        <v>8</v>
      </c>
      <c r="L420" s="99" t="s">
        <v>543</v>
      </c>
    </row>
    <row r="421" spans="1:12" s="62" customFormat="1" ht="12" customHeight="1" x14ac:dyDescent="0.2">
      <c r="A421" s="177" t="e">
        <f>'Основной ассортимент'!#REF!</f>
        <v>#REF!</v>
      </c>
      <c r="B421" s="178"/>
      <c r="C421" s="22" t="e">
        <f>'Основной ассортимент'!#REF!</f>
        <v>#REF!</v>
      </c>
      <c r="D421" s="23" t="e">
        <f>'Основной ассортимент'!#REF!</f>
        <v>#REF!</v>
      </c>
      <c r="E421" s="23" t="e">
        <f>'Основной ассортимент'!#REF!</f>
        <v>#REF!</v>
      </c>
      <c r="F421" s="23" t="e">
        <f>'Основной ассортимент'!#REF!</f>
        <v>#REF!</v>
      </c>
      <c r="G421" s="23" t="e">
        <f>'Основной ассортимент'!#REF!</f>
        <v>#REF!</v>
      </c>
      <c r="H421" s="37" t="e">
        <f>'Основной ассортимент'!#REF!/1.1</f>
        <v>#REF!</v>
      </c>
      <c r="I421" s="37" t="e">
        <f>'Основной ассортимент'!#REF!/1.1</f>
        <v>#REF!</v>
      </c>
      <c r="J421" s="37" t="e">
        <f>'Основной ассортимент'!#REF!/1.1</f>
        <v>#REF!</v>
      </c>
      <c r="K421" s="25" t="s">
        <v>8</v>
      </c>
      <c r="L421" s="99" t="s">
        <v>543</v>
      </c>
    </row>
    <row r="422" spans="1:12" s="62" customFormat="1" ht="12" customHeight="1" x14ac:dyDescent="0.2">
      <c r="A422" s="177" t="e">
        <f>'Основной ассортимент'!#REF!</f>
        <v>#REF!</v>
      </c>
      <c r="B422" s="178"/>
      <c r="C422" s="22" t="e">
        <f>'Основной ассортимент'!#REF!</f>
        <v>#REF!</v>
      </c>
      <c r="D422" s="23" t="e">
        <f>'Основной ассортимент'!#REF!</f>
        <v>#REF!</v>
      </c>
      <c r="E422" s="23" t="e">
        <f>'Основной ассортимент'!#REF!</f>
        <v>#REF!</v>
      </c>
      <c r="F422" s="23" t="e">
        <f>'Основной ассортимент'!#REF!</f>
        <v>#REF!</v>
      </c>
      <c r="G422" s="23" t="e">
        <f>'Основной ассортимент'!#REF!</f>
        <v>#REF!</v>
      </c>
      <c r="H422" s="37" t="e">
        <f>'Основной ассортимент'!#REF!/1.1</f>
        <v>#REF!</v>
      </c>
      <c r="I422" s="37" t="e">
        <f>'Основной ассортимент'!#REF!/1.1</f>
        <v>#REF!</v>
      </c>
      <c r="J422" s="37" t="e">
        <f>'Основной ассортимент'!#REF!/1.1</f>
        <v>#REF!</v>
      </c>
      <c r="K422" s="25" t="s">
        <v>8</v>
      </c>
      <c r="L422" s="99" t="s">
        <v>543</v>
      </c>
    </row>
    <row r="423" spans="1:12" s="62" customFormat="1" ht="12" customHeight="1" x14ac:dyDescent="0.2">
      <c r="A423" s="177" t="e">
        <f>'Основной ассортимент'!#REF!</f>
        <v>#REF!</v>
      </c>
      <c r="B423" s="178"/>
      <c r="C423" s="22" t="e">
        <f>'Основной ассортимент'!#REF!</f>
        <v>#REF!</v>
      </c>
      <c r="D423" s="23" t="e">
        <f>'Основной ассортимент'!#REF!</f>
        <v>#REF!</v>
      </c>
      <c r="E423" s="23" t="e">
        <f>'Основной ассортимент'!#REF!</f>
        <v>#REF!</v>
      </c>
      <c r="F423" s="23" t="e">
        <f>'Основной ассортимент'!#REF!</f>
        <v>#REF!</v>
      </c>
      <c r="G423" s="23" t="e">
        <f>'Основной ассортимент'!#REF!</f>
        <v>#REF!</v>
      </c>
      <c r="H423" s="37" t="e">
        <f>'Основной ассортимент'!#REF!/1.1</f>
        <v>#REF!</v>
      </c>
      <c r="I423" s="37" t="e">
        <f>'Основной ассортимент'!#REF!/1.1</f>
        <v>#REF!</v>
      </c>
      <c r="J423" s="37" t="e">
        <f>'Основной ассортимент'!#REF!/1.1</f>
        <v>#REF!</v>
      </c>
      <c r="K423" s="25" t="s">
        <v>8</v>
      </c>
      <c r="L423" s="99" t="s">
        <v>543</v>
      </c>
    </row>
    <row r="424" spans="1:12" s="62" customFormat="1" ht="12" customHeight="1" x14ac:dyDescent="0.2">
      <c r="A424" s="177" t="e">
        <f>'Основной ассортимент'!#REF!</f>
        <v>#REF!</v>
      </c>
      <c r="B424" s="178"/>
      <c r="C424" s="22" t="e">
        <f>'Основной ассортимент'!#REF!</f>
        <v>#REF!</v>
      </c>
      <c r="D424" s="23" t="e">
        <f>'Основной ассортимент'!#REF!</f>
        <v>#REF!</v>
      </c>
      <c r="E424" s="23" t="e">
        <f>'Основной ассортимент'!#REF!</f>
        <v>#REF!</v>
      </c>
      <c r="F424" s="23" t="e">
        <f>'Основной ассортимент'!#REF!</f>
        <v>#REF!</v>
      </c>
      <c r="G424" s="23" t="e">
        <f>'Основной ассортимент'!#REF!</f>
        <v>#REF!</v>
      </c>
      <c r="H424" s="37" t="e">
        <f>'Основной ассортимент'!#REF!/1.1</f>
        <v>#REF!</v>
      </c>
      <c r="I424" s="37" t="e">
        <f>'Основной ассортимент'!#REF!/1.1</f>
        <v>#REF!</v>
      </c>
      <c r="J424" s="37" t="e">
        <f>'Основной ассортимент'!#REF!/1.1</f>
        <v>#REF!</v>
      </c>
      <c r="K424" s="25" t="s">
        <v>8</v>
      </c>
      <c r="L424" s="99" t="s">
        <v>543</v>
      </c>
    </row>
    <row r="425" spans="1:12" s="62" customFormat="1" ht="12.6" customHeight="1" x14ac:dyDescent="0.2">
      <c r="A425" s="177" t="e">
        <f>'Основной ассортимент'!#REF!</f>
        <v>#REF!</v>
      </c>
      <c r="B425" s="178"/>
      <c r="C425" s="22" t="e">
        <f>'Основной ассортимент'!#REF!</f>
        <v>#REF!</v>
      </c>
      <c r="D425" s="23" t="e">
        <f>'Основной ассортимент'!#REF!</f>
        <v>#REF!</v>
      </c>
      <c r="E425" s="23" t="e">
        <f>'Основной ассортимент'!#REF!</f>
        <v>#REF!</v>
      </c>
      <c r="F425" s="23" t="e">
        <f>'Основной ассортимент'!#REF!</f>
        <v>#REF!</v>
      </c>
      <c r="G425" s="23" t="e">
        <f>'Основной ассортимент'!#REF!</f>
        <v>#REF!</v>
      </c>
      <c r="H425" s="37" t="e">
        <f>'Основной ассортимент'!#REF!/1.1</f>
        <v>#REF!</v>
      </c>
      <c r="I425" s="37" t="e">
        <f>'Основной ассортимент'!#REF!/1.1</f>
        <v>#REF!</v>
      </c>
      <c r="J425" s="37" t="e">
        <f>'Основной ассортимент'!#REF!/1.1</f>
        <v>#REF!</v>
      </c>
      <c r="K425" s="25" t="s">
        <v>8</v>
      </c>
      <c r="L425" s="99" t="s">
        <v>543</v>
      </c>
    </row>
    <row r="426" spans="1:12" s="62" customFormat="1" ht="12.6" customHeight="1" x14ac:dyDescent="0.2">
      <c r="A426" s="177" t="e">
        <f>'Основной ассортимент'!#REF!</f>
        <v>#REF!</v>
      </c>
      <c r="B426" s="178"/>
      <c r="C426" s="22" t="e">
        <f>'Основной ассортимент'!#REF!</f>
        <v>#REF!</v>
      </c>
      <c r="D426" s="23" t="e">
        <f>'Основной ассортимент'!#REF!</f>
        <v>#REF!</v>
      </c>
      <c r="E426" s="23" t="e">
        <f>'Основной ассортимент'!#REF!</f>
        <v>#REF!</v>
      </c>
      <c r="F426" s="23" t="e">
        <f>'Основной ассортимент'!#REF!</f>
        <v>#REF!</v>
      </c>
      <c r="G426" s="23" t="e">
        <f>'Основной ассортимент'!#REF!</f>
        <v>#REF!</v>
      </c>
      <c r="H426" s="37" t="e">
        <f>'Основной ассортимент'!#REF!/1.1</f>
        <v>#REF!</v>
      </c>
      <c r="I426" s="37" t="e">
        <f>'Основной ассортимент'!#REF!/1.1</f>
        <v>#REF!</v>
      </c>
      <c r="J426" s="37" t="e">
        <f>'Основной ассортимент'!#REF!/1.1</f>
        <v>#REF!</v>
      </c>
      <c r="K426" s="25" t="s">
        <v>8</v>
      </c>
      <c r="L426" s="99" t="s">
        <v>543</v>
      </c>
    </row>
    <row r="427" spans="1:12" s="62" customFormat="1" ht="12.6" customHeight="1" x14ac:dyDescent="0.2">
      <c r="A427" s="177" t="e">
        <f>'Основной ассортимент'!#REF!</f>
        <v>#REF!</v>
      </c>
      <c r="B427" s="178"/>
      <c r="C427" s="22" t="e">
        <f>'Основной ассортимент'!#REF!</f>
        <v>#REF!</v>
      </c>
      <c r="D427" s="23" t="e">
        <f>'Основной ассортимент'!#REF!</f>
        <v>#REF!</v>
      </c>
      <c r="E427" s="23" t="e">
        <f>'Основной ассортимент'!#REF!</f>
        <v>#REF!</v>
      </c>
      <c r="F427" s="23" t="e">
        <f>'Основной ассортимент'!#REF!</f>
        <v>#REF!</v>
      </c>
      <c r="G427" s="23" t="e">
        <f>'Основной ассортимент'!#REF!</f>
        <v>#REF!</v>
      </c>
      <c r="H427" s="37" t="e">
        <f>'Основной ассортимент'!#REF!/1.1</f>
        <v>#REF!</v>
      </c>
      <c r="I427" s="37" t="e">
        <f>'Основной ассортимент'!#REF!/1.1</f>
        <v>#REF!</v>
      </c>
      <c r="J427" s="37" t="e">
        <f>'Основной ассортимент'!#REF!/1.1</f>
        <v>#REF!</v>
      </c>
      <c r="K427" s="25" t="s">
        <v>8</v>
      </c>
      <c r="L427" s="99" t="s">
        <v>543</v>
      </c>
    </row>
    <row r="428" spans="1:12" s="62" customFormat="1" ht="16.149999999999999" customHeight="1" x14ac:dyDescent="0.2">
      <c r="A428" s="177" t="e">
        <f>'Основной ассортимент'!#REF!</f>
        <v>#REF!</v>
      </c>
      <c r="B428" s="178"/>
      <c r="C428" s="22" t="e">
        <f>'Основной ассортимент'!#REF!</f>
        <v>#REF!</v>
      </c>
      <c r="D428" s="23" t="e">
        <f>'Основной ассортимент'!#REF!</f>
        <v>#REF!</v>
      </c>
      <c r="E428" s="23" t="e">
        <f>'Основной ассортимент'!#REF!</f>
        <v>#REF!</v>
      </c>
      <c r="F428" s="23" t="e">
        <f>'Основной ассортимент'!#REF!</f>
        <v>#REF!</v>
      </c>
      <c r="G428" s="23" t="e">
        <f>'Основной ассортимент'!#REF!</f>
        <v>#REF!</v>
      </c>
      <c r="H428" s="37" t="e">
        <f>'Основной ассортимент'!#REF!/1.1</f>
        <v>#REF!</v>
      </c>
      <c r="I428" s="37" t="e">
        <f>'Основной ассортимент'!#REF!/1.1</f>
        <v>#REF!</v>
      </c>
      <c r="J428" s="37" t="e">
        <f>'Основной ассортимент'!#REF!/1.1</f>
        <v>#REF!</v>
      </c>
      <c r="K428" s="25" t="s">
        <v>8</v>
      </c>
      <c r="L428" s="99" t="s">
        <v>543</v>
      </c>
    </row>
    <row r="429" spans="1:12" s="62" customFormat="1" ht="16.149999999999999" customHeight="1" x14ac:dyDescent="0.2">
      <c r="A429" s="177" t="e">
        <f>'Основной ассортимент'!#REF!</f>
        <v>#REF!</v>
      </c>
      <c r="B429" s="178"/>
      <c r="C429" s="22" t="e">
        <f>'Основной ассортимент'!#REF!</f>
        <v>#REF!</v>
      </c>
      <c r="D429" s="23" t="e">
        <f>'Основной ассортимент'!#REF!</f>
        <v>#REF!</v>
      </c>
      <c r="E429" s="23" t="e">
        <f>'Основной ассортимент'!#REF!</f>
        <v>#REF!</v>
      </c>
      <c r="F429" s="23" t="e">
        <f>'Основной ассортимент'!#REF!</f>
        <v>#REF!</v>
      </c>
      <c r="G429" s="23" t="e">
        <f>'Основной ассортимент'!#REF!</f>
        <v>#REF!</v>
      </c>
      <c r="H429" s="37" t="e">
        <f>'Основной ассортимент'!#REF!/1.1</f>
        <v>#REF!</v>
      </c>
      <c r="I429" s="37" t="e">
        <f>'Основной ассортимент'!#REF!/1.1</f>
        <v>#REF!</v>
      </c>
      <c r="J429" s="37" t="e">
        <f>'Основной ассортимент'!#REF!/1.1</f>
        <v>#REF!</v>
      </c>
      <c r="K429" s="25" t="s">
        <v>8</v>
      </c>
      <c r="L429" s="99"/>
    </row>
    <row r="430" spans="1:12" s="62" customFormat="1" ht="12.6" customHeight="1" x14ac:dyDescent="0.2">
      <c r="A430" s="177" t="e">
        <f>'Основной ассортимент'!#REF!</f>
        <v>#REF!</v>
      </c>
      <c r="B430" s="178"/>
      <c r="C430" s="22" t="e">
        <f>'Основной ассортимент'!#REF!</f>
        <v>#REF!</v>
      </c>
      <c r="D430" s="23" t="e">
        <f>'Основной ассортимент'!#REF!</f>
        <v>#REF!</v>
      </c>
      <c r="E430" s="23" t="e">
        <f>'Основной ассортимент'!#REF!</f>
        <v>#REF!</v>
      </c>
      <c r="F430" s="23" t="e">
        <f>'Основной ассортимент'!#REF!</f>
        <v>#REF!</v>
      </c>
      <c r="G430" s="23" t="e">
        <f>'Основной ассортимент'!#REF!</f>
        <v>#REF!</v>
      </c>
      <c r="H430" s="37" t="e">
        <f>'Основной ассортимент'!#REF!/1.1</f>
        <v>#REF!</v>
      </c>
      <c r="I430" s="37" t="e">
        <f>'Основной ассортимент'!#REF!/1.1</f>
        <v>#REF!</v>
      </c>
      <c r="J430" s="37" t="e">
        <f>'Основной ассортимент'!#REF!/1.1</f>
        <v>#REF!</v>
      </c>
      <c r="K430" s="25" t="s">
        <v>8</v>
      </c>
      <c r="L430" s="99" t="s">
        <v>543</v>
      </c>
    </row>
    <row r="431" spans="1:12" s="62" customFormat="1" ht="12" customHeight="1" x14ac:dyDescent="0.2">
      <c r="A431" s="177" t="e">
        <f>'Основной ассортимент'!#REF!</f>
        <v>#REF!</v>
      </c>
      <c r="B431" s="178"/>
      <c r="C431" s="22" t="e">
        <f>'Основной ассортимент'!#REF!</f>
        <v>#REF!</v>
      </c>
      <c r="D431" s="23" t="e">
        <f>'Основной ассортимент'!#REF!</f>
        <v>#REF!</v>
      </c>
      <c r="E431" s="23" t="e">
        <f>'Основной ассортимент'!#REF!</f>
        <v>#REF!</v>
      </c>
      <c r="F431" s="23" t="e">
        <f>'Основной ассортимент'!#REF!</f>
        <v>#REF!</v>
      </c>
      <c r="G431" s="23" t="e">
        <f>'Основной ассортимент'!#REF!</f>
        <v>#REF!</v>
      </c>
      <c r="H431" s="37" t="e">
        <f>'Основной ассортимент'!#REF!/1.1</f>
        <v>#REF!</v>
      </c>
      <c r="I431" s="37" t="e">
        <f>'Основной ассортимент'!#REF!/1.1</f>
        <v>#REF!</v>
      </c>
      <c r="J431" s="37" t="e">
        <f>'Основной ассортимент'!#REF!/1.1</f>
        <v>#REF!</v>
      </c>
      <c r="K431" s="25" t="s">
        <v>8</v>
      </c>
      <c r="L431" s="99" t="s">
        <v>543</v>
      </c>
    </row>
    <row r="432" spans="1:12" s="62" customFormat="1" ht="9" customHeight="1" x14ac:dyDescent="0.2">
      <c r="A432" s="177" t="e">
        <f>'Основной ассортимент'!#REF!</f>
        <v>#REF!</v>
      </c>
      <c r="B432" s="178"/>
      <c r="C432" s="22" t="e">
        <f>'Основной ассортимент'!#REF!</f>
        <v>#REF!</v>
      </c>
      <c r="D432" s="23" t="e">
        <f>'Основной ассортимент'!#REF!</f>
        <v>#REF!</v>
      </c>
      <c r="E432" s="23" t="e">
        <f>'Основной ассортимент'!#REF!</f>
        <v>#REF!</v>
      </c>
      <c r="F432" s="23" t="e">
        <f>'Основной ассортимент'!#REF!</f>
        <v>#REF!</v>
      </c>
      <c r="G432" s="23" t="e">
        <f>'Основной ассортимент'!#REF!</f>
        <v>#REF!</v>
      </c>
      <c r="H432" s="37" t="e">
        <f>'Основной ассортимент'!#REF!/1.1</f>
        <v>#REF!</v>
      </c>
      <c r="I432" s="37" t="e">
        <f>'Основной ассортимент'!#REF!/1.1</f>
        <v>#REF!</v>
      </c>
      <c r="J432" s="37" t="e">
        <f>'Основной ассортимент'!#REF!/1.1</f>
        <v>#REF!</v>
      </c>
      <c r="K432" s="25" t="s">
        <v>8</v>
      </c>
      <c r="L432" s="99"/>
    </row>
    <row r="433" spans="1:12" s="62" customFormat="1" ht="12" customHeight="1" x14ac:dyDescent="0.2">
      <c r="A433" s="177" t="e">
        <f>'Основной ассортимент'!#REF!</f>
        <v>#REF!</v>
      </c>
      <c r="B433" s="178"/>
      <c r="C433" s="22" t="e">
        <f>'Основной ассортимент'!#REF!</f>
        <v>#REF!</v>
      </c>
      <c r="D433" s="23" t="e">
        <f>'Основной ассортимент'!#REF!</f>
        <v>#REF!</v>
      </c>
      <c r="E433" s="23" t="e">
        <f>'Основной ассортимент'!#REF!</f>
        <v>#REF!</v>
      </c>
      <c r="F433" s="23" t="e">
        <f>'Основной ассортимент'!#REF!</f>
        <v>#REF!</v>
      </c>
      <c r="G433" s="23" t="e">
        <f>'Основной ассортимент'!#REF!</f>
        <v>#REF!</v>
      </c>
      <c r="H433" s="37" t="e">
        <f>'Основной ассортимент'!#REF!/1.1</f>
        <v>#REF!</v>
      </c>
      <c r="I433" s="37" t="e">
        <f>'Основной ассортимент'!#REF!/1.1</f>
        <v>#REF!</v>
      </c>
      <c r="J433" s="37" t="e">
        <f>'Основной ассортимент'!#REF!/1.1</f>
        <v>#REF!</v>
      </c>
      <c r="K433" s="25" t="s">
        <v>8</v>
      </c>
      <c r="L433" s="99" t="s">
        <v>543</v>
      </c>
    </row>
    <row r="434" spans="1:12" s="62" customFormat="1" ht="11.45" customHeight="1" x14ac:dyDescent="0.2">
      <c r="A434" s="177" t="e">
        <f>'Основной ассортимент'!#REF!</f>
        <v>#REF!</v>
      </c>
      <c r="B434" s="178"/>
      <c r="C434" s="22" t="e">
        <f>'Основной ассортимент'!#REF!</f>
        <v>#REF!</v>
      </c>
      <c r="D434" s="23" t="e">
        <f>'Основной ассортимент'!#REF!</f>
        <v>#REF!</v>
      </c>
      <c r="E434" s="23" t="e">
        <f>'Основной ассортимент'!#REF!</f>
        <v>#REF!</v>
      </c>
      <c r="F434" s="23" t="e">
        <f>'Основной ассортимент'!#REF!</f>
        <v>#REF!</v>
      </c>
      <c r="G434" s="23" t="e">
        <f>'Основной ассортимент'!#REF!</f>
        <v>#REF!</v>
      </c>
      <c r="H434" s="37" t="e">
        <f>'Основной ассортимент'!#REF!/1.1</f>
        <v>#REF!</v>
      </c>
      <c r="I434" s="37" t="e">
        <f>'Основной ассортимент'!#REF!/1.1</f>
        <v>#REF!</v>
      </c>
      <c r="J434" s="37" t="e">
        <f>'Основной ассортимент'!#REF!/1.1</f>
        <v>#REF!</v>
      </c>
      <c r="K434" s="25" t="s">
        <v>8</v>
      </c>
      <c r="L434" s="99" t="s">
        <v>543</v>
      </c>
    </row>
    <row r="435" spans="1:12" s="62" customFormat="1" ht="13.15" customHeight="1" x14ac:dyDescent="0.2">
      <c r="A435" s="177" t="e">
        <f>'Основной ассортимент'!#REF!</f>
        <v>#REF!</v>
      </c>
      <c r="B435" s="178"/>
      <c r="C435" s="22" t="e">
        <f>'Основной ассортимент'!#REF!</f>
        <v>#REF!</v>
      </c>
      <c r="D435" s="23" t="e">
        <f>'Основной ассортимент'!#REF!</f>
        <v>#REF!</v>
      </c>
      <c r="E435" s="23" t="e">
        <f>'Основной ассортимент'!#REF!</f>
        <v>#REF!</v>
      </c>
      <c r="F435" s="23" t="e">
        <f>'Основной ассортимент'!#REF!</f>
        <v>#REF!</v>
      </c>
      <c r="G435" s="23" t="e">
        <f>'Основной ассортимент'!#REF!</f>
        <v>#REF!</v>
      </c>
      <c r="H435" s="37" t="e">
        <f>'Основной ассортимент'!#REF!/1.1</f>
        <v>#REF!</v>
      </c>
      <c r="I435" s="37" t="e">
        <f>'Основной ассортимент'!#REF!/1.1</f>
        <v>#REF!</v>
      </c>
      <c r="J435" s="37" t="e">
        <f>'Основной ассортимент'!#REF!/1.1</f>
        <v>#REF!</v>
      </c>
      <c r="K435" s="25" t="s">
        <v>8</v>
      </c>
      <c r="L435" s="99" t="s">
        <v>543</v>
      </c>
    </row>
    <row r="436" spans="1:12" s="62" customFormat="1" ht="10.15" customHeight="1" x14ac:dyDescent="0.2">
      <c r="A436" s="177" t="e">
        <f>'Основной ассортимент'!#REF!</f>
        <v>#REF!</v>
      </c>
      <c r="B436" s="178"/>
      <c r="C436" s="22" t="e">
        <f>'Основной ассортимент'!#REF!</f>
        <v>#REF!</v>
      </c>
      <c r="D436" s="23" t="e">
        <f>'Основной ассортимент'!#REF!</f>
        <v>#REF!</v>
      </c>
      <c r="E436" s="23" t="e">
        <f>'Основной ассортимент'!#REF!</f>
        <v>#REF!</v>
      </c>
      <c r="F436" s="23" t="e">
        <f>'Основной ассортимент'!#REF!</f>
        <v>#REF!</v>
      </c>
      <c r="G436" s="23" t="e">
        <f>'Основной ассортимент'!#REF!</f>
        <v>#REF!</v>
      </c>
      <c r="H436" s="37" t="e">
        <f>'Основной ассортимент'!#REF!/1.1</f>
        <v>#REF!</v>
      </c>
      <c r="I436" s="37" t="e">
        <f>'Основной ассортимент'!#REF!/1.1</f>
        <v>#REF!</v>
      </c>
      <c r="J436" s="37" t="e">
        <f>'Основной ассортимент'!#REF!/1.1</f>
        <v>#REF!</v>
      </c>
      <c r="K436" s="25" t="s">
        <v>8</v>
      </c>
      <c r="L436" s="99" t="s">
        <v>543</v>
      </c>
    </row>
    <row r="437" spans="1:12" s="62" customFormat="1" ht="12.6" customHeight="1" x14ac:dyDescent="0.2">
      <c r="A437" s="177" t="e">
        <f>'Основной ассортимент'!#REF!</f>
        <v>#REF!</v>
      </c>
      <c r="B437" s="178"/>
      <c r="C437" s="22" t="e">
        <f>'Основной ассортимент'!#REF!</f>
        <v>#REF!</v>
      </c>
      <c r="D437" s="23" t="e">
        <f>'Основной ассортимент'!#REF!</f>
        <v>#REF!</v>
      </c>
      <c r="E437" s="23" t="e">
        <f>'Основной ассортимент'!#REF!</f>
        <v>#REF!</v>
      </c>
      <c r="F437" s="23" t="e">
        <f>'Основной ассортимент'!#REF!</f>
        <v>#REF!</v>
      </c>
      <c r="G437" s="23" t="e">
        <f>'Основной ассортимент'!#REF!</f>
        <v>#REF!</v>
      </c>
      <c r="H437" s="37" t="e">
        <f>'Основной ассортимент'!#REF!/1.1</f>
        <v>#REF!</v>
      </c>
      <c r="I437" s="37" t="e">
        <f>'Основной ассортимент'!#REF!/1.1</f>
        <v>#REF!</v>
      </c>
      <c r="J437" s="37" t="e">
        <f>'Основной ассортимент'!#REF!/1.1</f>
        <v>#REF!</v>
      </c>
      <c r="K437" s="25" t="s">
        <v>8</v>
      </c>
      <c r="L437" s="99" t="s">
        <v>543</v>
      </c>
    </row>
    <row r="438" spans="1:12" s="62" customFormat="1" ht="12" customHeight="1" x14ac:dyDescent="0.2">
      <c r="A438" s="177" t="e">
        <f>'Основной ассортимент'!#REF!</f>
        <v>#REF!</v>
      </c>
      <c r="B438" s="178"/>
      <c r="C438" s="22" t="e">
        <f>'Основной ассортимент'!#REF!</f>
        <v>#REF!</v>
      </c>
      <c r="D438" s="23" t="e">
        <f>'Основной ассортимент'!#REF!</f>
        <v>#REF!</v>
      </c>
      <c r="E438" s="23" t="e">
        <f>'Основной ассортимент'!#REF!</f>
        <v>#REF!</v>
      </c>
      <c r="F438" s="23" t="e">
        <f>'Основной ассортимент'!#REF!</f>
        <v>#REF!</v>
      </c>
      <c r="G438" s="23" t="e">
        <f>'Основной ассортимент'!#REF!</f>
        <v>#REF!</v>
      </c>
      <c r="H438" s="37" t="e">
        <f>'Основной ассортимент'!#REF!/1.1</f>
        <v>#REF!</v>
      </c>
      <c r="I438" s="37" t="e">
        <f>'Основной ассортимент'!#REF!/1.1</f>
        <v>#REF!</v>
      </c>
      <c r="J438" s="37" t="e">
        <f>'Основной ассортимент'!#REF!/1.1</f>
        <v>#REF!</v>
      </c>
      <c r="K438" s="25" t="s">
        <v>8</v>
      </c>
      <c r="L438" s="99" t="s">
        <v>543</v>
      </c>
    </row>
    <row r="439" spans="1:12" s="62" customFormat="1" ht="10.35" customHeight="1" x14ac:dyDescent="0.2">
      <c r="A439" s="177" t="e">
        <f>'Основной ассортимент'!#REF!</f>
        <v>#REF!</v>
      </c>
      <c r="B439" s="178"/>
      <c r="C439" s="22" t="e">
        <f>'Основной ассортимент'!#REF!</f>
        <v>#REF!</v>
      </c>
      <c r="D439" s="23" t="e">
        <f>'Основной ассортимент'!#REF!</f>
        <v>#REF!</v>
      </c>
      <c r="E439" s="23" t="e">
        <f>'Основной ассортимент'!#REF!</f>
        <v>#REF!</v>
      </c>
      <c r="F439" s="23" t="e">
        <f>'Основной ассортимент'!#REF!</f>
        <v>#REF!</v>
      </c>
      <c r="G439" s="23" t="e">
        <f>'Основной ассортимент'!#REF!</f>
        <v>#REF!</v>
      </c>
      <c r="H439" s="37" t="e">
        <f>'Основной ассортимент'!#REF!/1.1</f>
        <v>#REF!</v>
      </c>
      <c r="I439" s="37" t="e">
        <f>'Основной ассортимент'!#REF!/1.1</f>
        <v>#REF!</v>
      </c>
      <c r="J439" s="37" t="e">
        <f>'Основной ассортимент'!#REF!/1.1</f>
        <v>#REF!</v>
      </c>
      <c r="K439" s="25" t="s">
        <v>8</v>
      </c>
      <c r="L439" s="99" t="s">
        <v>543</v>
      </c>
    </row>
    <row r="440" spans="1:12" s="62" customFormat="1" ht="11.45" customHeight="1" x14ac:dyDescent="0.2">
      <c r="A440" s="177" t="e">
        <f>'Основной ассортимент'!#REF!</f>
        <v>#REF!</v>
      </c>
      <c r="B440" s="178"/>
      <c r="C440" s="22" t="e">
        <f>'Основной ассортимент'!#REF!</f>
        <v>#REF!</v>
      </c>
      <c r="D440" s="23" t="e">
        <f>'Основной ассортимент'!#REF!</f>
        <v>#REF!</v>
      </c>
      <c r="E440" s="23" t="e">
        <f>'Основной ассортимент'!#REF!</f>
        <v>#REF!</v>
      </c>
      <c r="F440" s="23" t="e">
        <f>'Основной ассортимент'!#REF!</f>
        <v>#REF!</v>
      </c>
      <c r="G440" s="23" t="e">
        <f>'Основной ассортимент'!#REF!</f>
        <v>#REF!</v>
      </c>
      <c r="H440" s="37" t="e">
        <f>'Основной ассортимент'!#REF!/1.1</f>
        <v>#REF!</v>
      </c>
      <c r="I440" s="37" t="e">
        <f>'Основной ассортимент'!#REF!/1.1</f>
        <v>#REF!</v>
      </c>
      <c r="J440" s="37" t="e">
        <f>'Основной ассортимент'!#REF!/1.1</f>
        <v>#REF!</v>
      </c>
      <c r="K440" s="25" t="s">
        <v>8</v>
      </c>
      <c r="L440" s="99" t="s">
        <v>543</v>
      </c>
    </row>
    <row r="441" spans="1:12" s="62" customFormat="1" ht="11.45" customHeight="1" x14ac:dyDescent="0.2">
      <c r="A441" s="177" t="e">
        <f>'Основной ассортимент'!#REF!</f>
        <v>#REF!</v>
      </c>
      <c r="B441" s="178"/>
      <c r="C441" s="22" t="e">
        <f>'Основной ассортимент'!#REF!</f>
        <v>#REF!</v>
      </c>
      <c r="D441" s="23" t="e">
        <f>'Основной ассортимент'!#REF!</f>
        <v>#REF!</v>
      </c>
      <c r="E441" s="23" t="e">
        <f>'Основной ассортимент'!#REF!</f>
        <v>#REF!</v>
      </c>
      <c r="F441" s="23" t="e">
        <f>'Основной ассортимент'!#REF!</f>
        <v>#REF!</v>
      </c>
      <c r="G441" s="23" t="e">
        <f>'Основной ассортимент'!#REF!</f>
        <v>#REF!</v>
      </c>
      <c r="H441" s="37" t="e">
        <f>'Основной ассортимент'!#REF!/1.1</f>
        <v>#REF!</v>
      </c>
      <c r="I441" s="37" t="e">
        <f>'Основной ассортимент'!#REF!/1.1</f>
        <v>#REF!</v>
      </c>
      <c r="J441" s="37" t="e">
        <f>'Основной ассортимент'!#REF!/1.1</f>
        <v>#REF!</v>
      </c>
      <c r="K441" s="25" t="s">
        <v>8</v>
      </c>
      <c r="L441" s="99" t="s">
        <v>543</v>
      </c>
    </row>
    <row r="442" spans="1:12" s="62" customFormat="1" ht="11.45" customHeight="1" x14ac:dyDescent="0.2">
      <c r="A442" s="177" t="e">
        <f>'Основной ассортимент'!#REF!</f>
        <v>#REF!</v>
      </c>
      <c r="B442" s="178"/>
      <c r="C442" s="22" t="e">
        <f>'Основной ассортимент'!#REF!</f>
        <v>#REF!</v>
      </c>
      <c r="D442" s="23" t="e">
        <f>'Основной ассортимент'!#REF!</f>
        <v>#REF!</v>
      </c>
      <c r="E442" s="23" t="e">
        <f>'Основной ассортимент'!#REF!</f>
        <v>#REF!</v>
      </c>
      <c r="F442" s="23" t="e">
        <f>'Основной ассортимент'!#REF!</f>
        <v>#REF!</v>
      </c>
      <c r="G442" s="23" t="e">
        <f>'Основной ассортимент'!#REF!</f>
        <v>#REF!</v>
      </c>
      <c r="H442" s="37" t="e">
        <f>'Основной ассортимент'!#REF!/1.1</f>
        <v>#REF!</v>
      </c>
      <c r="I442" s="37" t="e">
        <f>'Основной ассортимент'!#REF!/1.1</f>
        <v>#REF!</v>
      </c>
      <c r="J442" s="37" t="e">
        <f>'Основной ассортимент'!#REF!/1.1</f>
        <v>#REF!</v>
      </c>
      <c r="K442" s="25" t="s">
        <v>8</v>
      </c>
      <c r="L442" s="99"/>
    </row>
    <row r="443" spans="1:12" s="62" customFormat="1" ht="12.6" customHeight="1" x14ac:dyDescent="0.2">
      <c r="A443" s="177" t="e">
        <f>'Основной ассортимент'!#REF!</f>
        <v>#REF!</v>
      </c>
      <c r="B443" s="178"/>
      <c r="C443" s="22" t="e">
        <f>'Основной ассортимент'!#REF!</f>
        <v>#REF!</v>
      </c>
      <c r="D443" s="23" t="e">
        <f>'Основной ассортимент'!#REF!</f>
        <v>#REF!</v>
      </c>
      <c r="E443" s="23" t="e">
        <f>'Основной ассортимент'!#REF!</f>
        <v>#REF!</v>
      </c>
      <c r="F443" s="23" t="e">
        <f>'Основной ассортимент'!#REF!</f>
        <v>#REF!</v>
      </c>
      <c r="G443" s="23" t="e">
        <f>'Основной ассортимент'!#REF!</f>
        <v>#REF!</v>
      </c>
      <c r="H443" s="37" t="e">
        <f>'Основной ассортимент'!#REF!/1.1</f>
        <v>#REF!</v>
      </c>
      <c r="I443" s="37" t="e">
        <f>'Основной ассортимент'!#REF!/1.1</f>
        <v>#REF!</v>
      </c>
      <c r="J443" s="37" t="e">
        <f>'Основной ассортимент'!#REF!/1.1</f>
        <v>#REF!</v>
      </c>
      <c r="K443" s="25" t="s">
        <v>8</v>
      </c>
      <c r="L443" s="99" t="s">
        <v>543</v>
      </c>
    </row>
    <row r="444" spans="1:12" s="62" customFormat="1" ht="13.35" customHeight="1" x14ac:dyDescent="0.2">
      <c r="A444" s="194" t="s">
        <v>405</v>
      </c>
      <c r="B444" s="195"/>
      <c r="C444" s="195"/>
      <c r="D444" s="195"/>
      <c r="E444" s="195"/>
      <c r="F444" s="195"/>
      <c r="G444" s="195"/>
      <c r="H444" s="195"/>
      <c r="I444" s="195"/>
      <c r="J444" s="195"/>
      <c r="K444" s="196"/>
      <c r="L444" s="99"/>
    </row>
    <row r="445" spans="1:12" s="62" customFormat="1" ht="12" customHeight="1" x14ac:dyDescent="0.2">
      <c r="A445" s="197"/>
      <c r="B445" s="198"/>
      <c r="C445" s="198"/>
      <c r="D445" s="198"/>
      <c r="E445" s="198"/>
      <c r="F445" s="198"/>
      <c r="G445" s="198"/>
      <c r="H445" s="198"/>
      <c r="I445" s="198"/>
      <c r="J445" s="198"/>
      <c r="K445" s="199"/>
      <c r="L445" s="99"/>
    </row>
    <row r="446" spans="1:12" s="62" customFormat="1" ht="10.35" customHeight="1" x14ac:dyDescent="0.2">
      <c r="A446" s="174" t="e">
        <f>'Основной ассортимент'!#REF!</f>
        <v>#REF!</v>
      </c>
      <c r="B446" s="156"/>
      <c r="C446" s="5" t="e">
        <f>'Основной ассортимент'!#REF!</f>
        <v>#REF!</v>
      </c>
      <c r="D446" s="6" t="e">
        <f>'Основной ассортимент'!#REF!</f>
        <v>#REF!</v>
      </c>
      <c r="E446" s="6" t="e">
        <f>'Основной ассортимент'!#REF!</f>
        <v>#REF!</v>
      </c>
      <c r="F446" s="6" t="e">
        <f>'Основной ассортимент'!#REF!</f>
        <v>#REF!</v>
      </c>
      <c r="G446" s="6" t="e">
        <f>'Основной ассортимент'!#REF!</f>
        <v>#REF!</v>
      </c>
      <c r="H446" s="37" t="e">
        <f>'Основной ассортимент'!#REF!/1.1</f>
        <v>#REF!</v>
      </c>
      <c r="I446" s="37" t="e">
        <f>'Основной ассортимент'!#REF!/1.1</f>
        <v>#REF!</v>
      </c>
      <c r="J446" s="37" t="e">
        <f>'Основной ассортимент'!#REF!/1.1</f>
        <v>#REF!</v>
      </c>
      <c r="K446" s="15" t="s">
        <v>15</v>
      </c>
      <c r="L446" s="99" t="s">
        <v>555</v>
      </c>
    </row>
    <row r="447" spans="1:12" s="62" customFormat="1" ht="12" customHeight="1" x14ac:dyDescent="0.2">
      <c r="A447" s="174" t="e">
        <f>'Основной ассортимент'!#REF!</f>
        <v>#REF!</v>
      </c>
      <c r="B447" s="156"/>
      <c r="C447" s="5" t="e">
        <f>'Основной ассортимент'!#REF!</f>
        <v>#REF!</v>
      </c>
      <c r="D447" s="6" t="e">
        <f>'Основной ассортимент'!#REF!</f>
        <v>#REF!</v>
      </c>
      <c r="E447" s="6" t="e">
        <f>'Основной ассортимент'!#REF!</f>
        <v>#REF!</v>
      </c>
      <c r="F447" s="6" t="e">
        <f>'Основной ассортимент'!#REF!</f>
        <v>#REF!</v>
      </c>
      <c r="G447" s="6" t="e">
        <f>'Основной ассортимент'!#REF!</f>
        <v>#REF!</v>
      </c>
      <c r="H447" s="37" t="e">
        <f>'Основной ассортимент'!#REF!/1.1</f>
        <v>#REF!</v>
      </c>
      <c r="I447" s="37" t="e">
        <f>'Основной ассортимент'!#REF!/1.1</f>
        <v>#REF!</v>
      </c>
      <c r="J447" s="37" t="e">
        <f>'Основной ассортимент'!#REF!/1.1</f>
        <v>#REF!</v>
      </c>
      <c r="K447" s="8" t="s">
        <v>8</v>
      </c>
      <c r="L447" s="99" t="s">
        <v>543</v>
      </c>
    </row>
    <row r="448" spans="1:12" s="62" customFormat="1" ht="12" customHeight="1" x14ac:dyDescent="0.2">
      <c r="A448" s="183" t="e">
        <f>ФИЛЬТРОВАЛЬНЫЕ_ТКАНИ</f>
        <v>#NAME?</v>
      </c>
      <c r="B448" s="184"/>
      <c r="C448" s="184"/>
      <c r="D448" s="184"/>
      <c r="E448" s="184"/>
      <c r="F448" s="184"/>
      <c r="G448" s="184"/>
      <c r="H448" s="184"/>
      <c r="I448" s="184"/>
      <c r="J448" s="184"/>
      <c r="K448" s="185"/>
      <c r="L448" s="98"/>
    </row>
    <row r="449" spans="1:12" s="62" customFormat="1" ht="12" customHeight="1" x14ac:dyDescent="0.2">
      <c r="A449" s="166" t="e">
        <f>'Основной ассортимент'!#REF!</f>
        <v>#REF!</v>
      </c>
      <c r="B449" s="168"/>
      <c r="C449" s="5" t="e">
        <f>'Основной ассортимент'!#REF!</f>
        <v>#REF!</v>
      </c>
      <c r="D449" s="6" t="e">
        <f>'Основной ассортимент'!#REF!</f>
        <v>#REF!</v>
      </c>
      <c r="E449" s="6" t="e">
        <f>'Основной ассортимент'!#REF!</f>
        <v>#REF!</v>
      </c>
      <c r="F449" s="6" t="e">
        <f>'Основной ассортимент'!#REF!</f>
        <v>#REF!</v>
      </c>
      <c r="G449" s="6" t="e">
        <f>'Основной ассортимент'!#REF!</f>
        <v>#REF!</v>
      </c>
      <c r="H449" s="37" t="e">
        <f>'Основной ассортимент'!#REF!/1.1</f>
        <v>#REF!</v>
      </c>
      <c r="I449" s="37" t="e">
        <f>'Основной ассортимент'!#REF!/1.1</f>
        <v>#REF!</v>
      </c>
      <c r="J449" s="37" t="e">
        <f>'Основной ассортимент'!#REF!/1.1</f>
        <v>#REF!</v>
      </c>
      <c r="K449" s="15" t="s">
        <v>519</v>
      </c>
      <c r="L449" s="99"/>
    </row>
    <row r="450" spans="1:12" s="62" customFormat="1" ht="12" customHeight="1" x14ac:dyDescent="0.2">
      <c r="A450" s="166" t="e">
        <f>'Основной ассортимент'!#REF!</f>
        <v>#REF!</v>
      </c>
      <c r="B450" s="168"/>
      <c r="C450" s="5" t="e">
        <f>'Основной ассортимент'!#REF!</f>
        <v>#REF!</v>
      </c>
      <c r="D450" s="6" t="e">
        <f>'Основной ассортимент'!#REF!</f>
        <v>#REF!</v>
      </c>
      <c r="E450" s="6" t="e">
        <f>'Основной ассортимент'!#REF!</f>
        <v>#REF!</v>
      </c>
      <c r="F450" s="6" t="e">
        <f>'Основной ассортимент'!#REF!</f>
        <v>#REF!</v>
      </c>
      <c r="G450" s="6" t="e">
        <f>'Основной ассортимент'!#REF!</f>
        <v>#REF!</v>
      </c>
      <c r="H450" s="37" t="e">
        <f>'Основной ассортимент'!#REF!/1.1</f>
        <v>#REF!</v>
      </c>
      <c r="I450" s="37" t="e">
        <f>'Основной ассортимент'!#REF!/1.1</f>
        <v>#REF!</v>
      </c>
      <c r="J450" s="37" t="e">
        <f>'Основной ассортимент'!#REF!/1.1</f>
        <v>#REF!</v>
      </c>
      <c r="K450" s="15" t="s">
        <v>519</v>
      </c>
      <c r="L450" s="99"/>
    </row>
    <row r="451" spans="1:12" s="62" customFormat="1" ht="13.15" customHeight="1" x14ac:dyDescent="0.2">
      <c r="A451" s="183" t="s">
        <v>173</v>
      </c>
      <c r="B451" s="184"/>
      <c r="C451" s="184"/>
      <c r="D451" s="184"/>
      <c r="E451" s="184"/>
      <c r="F451" s="184"/>
      <c r="G451" s="184"/>
      <c r="H451" s="184"/>
      <c r="I451" s="184"/>
      <c r="J451" s="184"/>
      <c r="K451" s="185"/>
      <c r="L451" s="98"/>
    </row>
    <row r="452" spans="1:12" ht="12.6" customHeight="1" x14ac:dyDescent="0.2">
      <c r="A452" s="166" t="e">
        <f>'Основной ассортимент'!#REF!</f>
        <v>#REF!</v>
      </c>
      <c r="B452" s="168"/>
      <c r="C452" s="5" t="e">
        <f>'Основной ассортимент'!#REF!</f>
        <v>#REF!</v>
      </c>
      <c r="D452" s="6" t="e">
        <f>'Основной ассортимент'!#REF!</f>
        <v>#REF!</v>
      </c>
      <c r="E452" s="6" t="e">
        <f>'Основной ассортимент'!#REF!</f>
        <v>#REF!</v>
      </c>
      <c r="F452" s="6" t="e">
        <f>'Основной ассортимент'!#REF!</f>
        <v>#REF!</v>
      </c>
      <c r="G452" s="6" t="e">
        <f>'Основной ассортимент'!#REF!</f>
        <v>#REF!</v>
      </c>
      <c r="H452" s="37" t="e">
        <f>'Основной ассортимент'!#REF!/1.1</f>
        <v>#REF!</v>
      </c>
      <c r="I452" s="37" t="e">
        <f>'Основной ассортимент'!#REF!/1.1</f>
        <v>#REF!</v>
      </c>
      <c r="J452" s="37" t="e">
        <f>'Основной ассортимент'!#REF!/1.1</f>
        <v>#REF!</v>
      </c>
      <c r="K452" s="15" t="s">
        <v>519</v>
      </c>
      <c r="L452" s="97">
        <v>10</v>
      </c>
    </row>
    <row r="453" spans="1:12" ht="23.45" customHeight="1" x14ac:dyDescent="0.2">
      <c r="A453" s="166" t="e">
        <f>'Основной ассортимент'!#REF!</f>
        <v>#REF!</v>
      </c>
      <c r="B453" s="168"/>
      <c r="C453" s="5" t="e">
        <f>'Основной ассортимент'!#REF!</f>
        <v>#REF!</v>
      </c>
      <c r="D453" s="6" t="e">
        <f>'Основной ассортимент'!#REF!</f>
        <v>#REF!</v>
      </c>
      <c r="E453" s="6" t="e">
        <f>'Основной ассортимент'!#REF!</f>
        <v>#REF!</v>
      </c>
      <c r="F453" s="6" t="e">
        <f>'Основной ассортимент'!#REF!</f>
        <v>#REF!</v>
      </c>
      <c r="G453" s="6" t="e">
        <f>'Основной ассортимент'!#REF!</f>
        <v>#REF!</v>
      </c>
      <c r="H453" s="37" t="e">
        <f>'Основной ассортимент'!#REF!/1.1</f>
        <v>#REF!</v>
      </c>
      <c r="I453" s="37" t="e">
        <f>'Основной ассортимент'!#REF!/1.1</f>
        <v>#REF!</v>
      </c>
      <c r="J453" s="37" t="e">
        <f>'Основной ассортимент'!#REF!/1.1</f>
        <v>#REF!</v>
      </c>
      <c r="K453" s="15" t="s">
        <v>519</v>
      </c>
      <c r="L453" s="97">
        <v>10</v>
      </c>
    </row>
    <row r="454" spans="1:12" ht="23.45" customHeight="1" x14ac:dyDescent="0.2">
      <c r="A454" s="166" t="e">
        <f>'Основной ассортимент'!#REF!</f>
        <v>#REF!</v>
      </c>
      <c r="B454" s="168"/>
      <c r="C454" s="5" t="e">
        <f>'Основной ассортимент'!#REF!</f>
        <v>#REF!</v>
      </c>
      <c r="D454" s="6" t="e">
        <f>'Основной ассортимент'!#REF!</f>
        <v>#REF!</v>
      </c>
      <c r="E454" s="6" t="e">
        <f>'Основной ассортимент'!#REF!</f>
        <v>#REF!</v>
      </c>
      <c r="F454" s="6" t="e">
        <f>'Основной ассортимент'!#REF!</f>
        <v>#REF!</v>
      </c>
      <c r="G454" s="6" t="e">
        <f>'Основной ассортимент'!#REF!</f>
        <v>#REF!</v>
      </c>
      <c r="H454" s="37" t="e">
        <f>'Основной ассортимент'!#REF!/1.1</f>
        <v>#REF!</v>
      </c>
      <c r="I454" s="37" t="e">
        <f>'Основной ассортимент'!#REF!/1.1</f>
        <v>#REF!</v>
      </c>
      <c r="J454" s="37" t="e">
        <f>'Основной ассортимент'!#REF!/1.1</f>
        <v>#REF!</v>
      </c>
      <c r="K454" s="15" t="s">
        <v>519</v>
      </c>
      <c r="L454" s="97">
        <v>10</v>
      </c>
    </row>
    <row r="455" spans="1:12" ht="12" customHeight="1" x14ac:dyDescent="0.2">
      <c r="A455" s="166" t="e">
        <f>'Основной ассортимент'!#REF!</f>
        <v>#REF!</v>
      </c>
      <c r="B455" s="168"/>
      <c r="C455" s="5" t="e">
        <f>'Основной ассортимент'!#REF!</f>
        <v>#REF!</v>
      </c>
      <c r="D455" s="6" t="e">
        <f>'Основной ассортимент'!#REF!</f>
        <v>#REF!</v>
      </c>
      <c r="E455" s="6" t="e">
        <f>'Основной ассортимент'!#REF!</f>
        <v>#REF!</v>
      </c>
      <c r="F455" s="6" t="e">
        <f>'Основной ассортимент'!#REF!</f>
        <v>#REF!</v>
      </c>
      <c r="G455" s="6" t="e">
        <f>'Основной ассортимент'!#REF!</f>
        <v>#REF!</v>
      </c>
      <c r="H455" s="37" t="e">
        <f>'Основной ассортимент'!#REF!/1.1</f>
        <v>#REF!</v>
      </c>
      <c r="I455" s="37" t="e">
        <f>'Основной ассортимент'!#REF!/1.1</f>
        <v>#REF!</v>
      </c>
      <c r="J455" s="37" t="e">
        <f>'Основной ассортимент'!#REF!/1.1</f>
        <v>#REF!</v>
      </c>
      <c r="K455" s="15" t="s">
        <v>519</v>
      </c>
      <c r="L455" s="97">
        <v>10</v>
      </c>
    </row>
    <row r="456" spans="1:12" ht="13.15" customHeight="1" x14ac:dyDescent="0.2">
      <c r="A456" s="166" t="e">
        <f>'Основной ассортимент'!#REF!</f>
        <v>#REF!</v>
      </c>
      <c r="B456" s="168"/>
      <c r="C456" s="5" t="e">
        <f>'Основной ассортимент'!#REF!</f>
        <v>#REF!</v>
      </c>
      <c r="D456" s="6" t="e">
        <f>'Основной ассортимент'!#REF!</f>
        <v>#REF!</v>
      </c>
      <c r="E456" s="6" t="e">
        <f>'Основной ассортимент'!#REF!</f>
        <v>#REF!</v>
      </c>
      <c r="F456" s="6" t="e">
        <f>'Основной ассортимент'!#REF!</f>
        <v>#REF!</v>
      </c>
      <c r="G456" s="6" t="e">
        <f>'Основной ассортимент'!#REF!</f>
        <v>#REF!</v>
      </c>
      <c r="H456" s="37" t="e">
        <f>'Основной ассортимент'!#REF!/1.1</f>
        <v>#REF!</v>
      </c>
      <c r="I456" s="37" t="e">
        <f>'Основной ассортимент'!#REF!/1.1</f>
        <v>#REF!</v>
      </c>
      <c r="J456" s="37" t="e">
        <f>'Основной ассортимент'!#REF!/1.1</f>
        <v>#REF!</v>
      </c>
      <c r="K456" s="15" t="s">
        <v>519</v>
      </c>
      <c r="L456" s="97">
        <v>10</v>
      </c>
    </row>
    <row r="457" spans="1:12" ht="12.6" customHeight="1" x14ac:dyDescent="0.2">
      <c r="A457" s="166" t="e">
        <f>'Основной ассортимент'!#REF!</f>
        <v>#REF!</v>
      </c>
      <c r="B457" s="168"/>
      <c r="C457" s="5" t="e">
        <f>'Основной ассортимент'!#REF!</f>
        <v>#REF!</v>
      </c>
      <c r="D457" s="6" t="e">
        <f>'Основной ассортимент'!#REF!</f>
        <v>#REF!</v>
      </c>
      <c r="E457" s="6" t="e">
        <f>'Основной ассортимент'!#REF!</f>
        <v>#REF!</v>
      </c>
      <c r="F457" s="6" t="e">
        <f>'Основной ассортимент'!#REF!</f>
        <v>#REF!</v>
      </c>
      <c r="G457" s="6" t="e">
        <f>'Основной ассортимент'!#REF!</f>
        <v>#REF!</v>
      </c>
      <c r="H457" s="37" t="e">
        <f>'Основной ассортимент'!#REF!/1.1</f>
        <v>#REF!</v>
      </c>
      <c r="I457" s="37" t="e">
        <f>'Основной ассортимент'!#REF!/1.1</f>
        <v>#REF!</v>
      </c>
      <c r="J457" s="37" t="e">
        <f>'Основной ассортимент'!#REF!/1.1</f>
        <v>#REF!</v>
      </c>
      <c r="K457" s="15" t="s">
        <v>519</v>
      </c>
      <c r="L457" s="97">
        <v>10</v>
      </c>
    </row>
    <row r="458" spans="1:12" ht="13.9" customHeight="1" x14ac:dyDescent="0.2">
      <c r="A458" s="166" t="e">
        <f>'Основной ассортимент'!#REF!</f>
        <v>#REF!</v>
      </c>
      <c r="B458" s="168"/>
      <c r="C458" s="5" t="e">
        <f>'Основной ассортимент'!#REF!</f>
        <v>#REF!</v>
      </c>
      <c r="D458" s="6" t="e">
        <f>'Основной ассортимент'!#REF!</f>
        <v>#REF!</v>
      </c>
      <c r="E458" s="6" t="e">
        <f>'Основной ассортимент'!#REF!</f>
        <v>#REF!</v>
      </c>
      <c r="F458" s="6" t="e">
        <f>'Основной ассортимент'!#REF!</f>
        <v>#REF!</v>
      </c>
      <c r="G458" s="6" t="e">
        <f>'Основной ассортимент'!#REF!</f>
        <v>#REF!</v>
      </c>
      <c r="H458" s="37" t="e">
        <f>'Основной ассортимент'!#REF!/1.1</f>
        <v>#REF!</v>
      </c>
      <c r="I458" s="37" t="e">
        <f>'Основной ассортимент'!#REF!/1.1</f>
        <v>#REF!</v>
      </c>
      <c r="J458" s="37" t="e">
        <f>'Основной ассортимент'!#REF!/1.1</f>
        <v>#REF!</v>
      </c>
      <c r="K458" s="15" t="s">
        <v>519</v>
      </c>
      <c r="L458" s="97">
        <v>10</v>
      </c>
    </row>
    <row r="459" spans="1:12" ht="12.6" customHeight="1" x14ac:dyDescent="0.2">
      <c r="A459" s="166" t="e">
        <f>'Основной ассортимент'!#REF!</f>
        <v>#REF!</v>
      </c>
      <c r="B459" s="168"/>
      <c r="C459" s="5" t="e">
        <f>'Основной ассортимент'!#REF!</f>
        <v>#REF!</v>
      </c>
      <c r="D459" s="6" t="e">
        <f>'Основной ассортимент'!#REF!</f>
        <v>#REF!</v>
      </c>
      <c r="E459" s="6" t="e">
        <f>'Основной ассортимент'!#REF!</f>
        <v>#REF!</v>
      </c>
      <c r="F459" s="6" t="e">
        <f>'Основной ассортимент'!#REF!</f>
        <v>#REF!</v>
      </c>
      <c r="G459" s="6" t="e">
        <f>'Основной ассортимент'!#REF!</f>
        <v>#REF!</v>
      </c>
      <c r="H459" s="37" t="e">
        <f>'Основной ассортимент'!#REF!/1.1</f>
        <v>#REF!</v>
      </c>
      <c r="I459" s="37" t="e">
        <f>'Основной ассортимент'!#REF!/1.1</f>
        <v>#REF!</v>
      </c>
      <c r="J459" s="37" t="e">
        <f>'Основной ассортимент'!#REF!/1.1</f>
        <v>#REF!</v>
      </c>
      <c r="K459" s="15" t="s">
        <v>519</v>
      </c>
      <c r="L459" s="97">
        <v>10</v>
      </c>
    </row>
    <row r="460" spans="1:12" ht="13.9" customHeight="1" x14ac:dyDescent="0.2">
      <c r="A460" s="166" t="e">
        <f>'Основной ассортимент'!#REF!</f>
        <v>#REF!</v>
      </c>
      <c r="B460" s="168"/>
      <c r="C460" s="5" t="e">
        <f>'Основной ассортимент'!#REF!</f>
        <v>#REF!</v>
      </c>
      <c r="D460" s="6" t="e">
        <f>'Основной ассортимент'!#REF!</f>
        <v>#REF!</v>
      </c>
      <c r="E460" s="6" t="e">
        <f>'Основной ассортимент'!#REF!</f>
        <v>#REF!</v>
      </c>
      <c r="F460" s="6" t="e">
        <f>'Основной ассортимент'!#REF!</f>
        <v>#REF!</v>
      </c>
      <c r="G460" s="6" t="e">
        <f>'Основной ассортимент'!#REF!</f>
        <v>#REF!</v>
      </c>
      <c r="H460" s="37" t="e">
        <f>'Основной ассортимент'!#REF!/1.1</f>
        <v>#REF!</v>
      </c>
      <c r="I460" s="37" t="e">
        <f>'Основной ассортимент'!#REF!/1.1</f>
        <v>#REF!</v>
      </c>
      <c r="J460" s="37" t="e">
        <f>'Основной ассортимент'!#REF!/1.1</f>
        <v>#REF!</v>
      </c>
      <c r="K460" s="15" t="s">
        <v>207</v>
      </c>
      <c r="L460" s="97">
        <v>1000</v>
      </c>
    </row>
    <row r="461" spans="1:12" ht="10.35" customHeight="1" x14ac:dyDescent="0.2">
      <c r="A461" s="156" t="e">
        <f>'Основной ассортимент'!#REF!</f>
        <v>#REF!</v>
      </c>
      <c r="B461" s="156"/>
      <c r="C461" s="5" t="e">
        <f>'Основной ассортимент'!#REF!</f>
        <v>#REF!</v>
      </c>
      <c r="D461" s="6" t="e">
        <f>'Основной ассортимент'!#REF!</f>
        <v>#REF!</v>
      </c>
      <c r="E461" s="6" t="e">
        <f>'Основной ассортимент'!#REF!</f>
        <v>#REF!</v>
      </c>
      <c r="F461" s="6" t="e">
        <f>'Основной ассортимент'!#REF!</f>
        <v>#REF!</v>
      </c>
      <c r="G461" s="6" t="e">
        <f>'Основной ассортимент'!#REF!</f>
        <v>#REF!</v>
      </c>
      <c r="H461" s="37"/>
      <c r="I461" s="37"/>
      <c r="J461" s="43" t="s">
        <v>105</v>
      </c>
      <c r="K461" s="8" t="s">
        <v>7</v>
      </c>
      <c r="L461" s="97"/>
    </row>
    <row r="462" spans="1:12" ht="12.6" customHeight="1" x14ac:dyDescent="0.2">
      <c r="A462" s="193" t="e">
        <f>'Основной ассортимент'!#REF!</f>
        <v>#REF!</v>
      </c>
      <c r="B462" s="167"/>
      <c r="C462" s="5" t="e">
        <f>'Основной ассортимент'!#REF!</f>
        <v>#REF!</v>
      </c>
      <c r="D462" s="6" t="e">
        <f>'Основной ассортимент'!#REF!</f>
        <v>#REF!</v>
      </c>
      <c r="E462" s="6" t="e">
        <f>'Основной ассортимент'!#REF!</f>
        <v>#REF!</v>
      </c>
      <c r="F462" s="6" t="e">
        <f>'Основной ассортимент'!#REF!</f>
        <v>#REF!</v>
      </c>
      <c r="G462" s="18" t="e">
        <f>'Основной ассортимент'!#REF!</f>
        <v>#REF!</v>
      </c>
      <c r="H462" s="39"/>
      <c r="I462" s="190" t="s">
        <v>261</v>
      </c>
      <c r="J462" s="191"/>
      <c r="K462" s="192"/>
      <c r="L462" s="100"/>
    </row>
    <row r="463" spans="1:12" ht="12.6" customHeight="1" x14ac:dyDescent="0.2">
      <c r="A463" s="174" t="e">
        <f>'Основной ассортимент'!#REF!</f>
        <v>#REF!</v>
      </c>
      <c r="B463" s="156"/>
      <c r="C463" s="5" t="e">
        <f>'Основной ассортимент'!#REF!</f>
        <v>#REF!</v>
      </c>
      <c r="D463" s="6" t="e">
        <f>'Основной ассортимент'!#REF!</f>
        <v>#REF!</v>
      </c>
      <c r="E463" s="6" t="e">
        <f>'Основной ассортимент'!#REF!</f>
        <v>#REF!</v>
      </c>
      <c r="F463" s="6" t="e">
        <f>'Основной ассортимент'!#REF!</f>
        <v>#REF!</v>
      </c>
      <c r="G463" s="6" t="e">
        <f>'Основной ассортимент'!#REF!</f>
        <v>#REF!</v>
      </c>
      <c r="H463" s="37" t="e">
        <f>'Основной ассортимент'!#REF!/1.1</f>
        <v>#REF!</v>
      </c>
      <c r="I463" s="37" t="e">
        <f>'Основной ассортимент'!#REF!/1.1</f>
        <v>#REF!</v>
      </c>
      <c r="J463" s="37" t="e">
        <f>'Основной ассортимент'!#REF!/1.1</f>
        <v>#REF!</v>
      </c>
      <c r="K463" s="8" t="s">
        <v>8</v>
      </c>
      <c r="L463" s="97">
        <v>50</v>
      </c>
    </row>
    <row r="464" spans="1:12" ht="12.6" customHeight="1" x14ac:dyDescent="0.2">
      <c r="A464" s="174" t="e">
        <f>'Основной ассортимент'!#REF!</f>
        <v>#REF!</v>
      </c>
      <c r="B464" s="156"/>
      <c r="C464" s="5" t="e">
        <f>'Основной ассортимент'!#REF!</f>
        <v>#REF!</v>
      </c>
      <c r="D464" s="6" t="e">
        <f>'Основной ассортимент'!#REF!</f>
        <v>#REF!</v>
      </c>
      <c r="E464" s="6" t="e">
        <f>'Основной ассортимент'!#REF!</f>
        <v>#REF!</v>
      </c>
      <c r="F464" s="6" t="e">
        <f>'Основной ассортимент'!#REF!</f>
        <v>#REF!</v>
      </c>
      <c r="G464" s="6" t="e">
        <f>'Основной ассортимент'!#REF!</f>
        <v>#REF!</v>
      </c>
      <c r="H464" s="37" t="e">
        <f>'Основной ассортимент'!#REF!/1.1</f>
        <v>#REF!</v>
      </c>
      <c r="I464" s="37" t="e">
        <f>'Основной ассортимент'!#REF!/1.1</f>
        <v>#REF!</v>
      </c>
      <c r="J464" s="37" t="e">
        <f>'Основной ассортимент'!#REF!/1.1</f>
        <v>#REF!</v>
      </c>
      <c r="K464" s="8" t="s">
        <v>8</v>
      </c>
      <c r="L464" s="97">
        <v>100</v>
      </c>
    </row>
    <row r="465" spans="1:12" ht="12.6" customHeight="1" x14ac:dyDescent="0.2">
      <c r="A465" s="179" t="e">
        <f>'Основной ассортимент'!#REF!</f>
        <v>#REF!</v>
      </c>
      <c r="B465" s="180"/>
      <c r="C465" s="5" t="e">
        <f>'Основной ассортимент'!#REF!</f>
        <v>#REF!</v>
      </c>
      <c r="D465" s="6" t="e">
        <f>'Основной ассортимент'!#REF!</f>
        <v>#REF!</v>
      </c>
      <c r="E465" s="6" t="e">
        <f>'Основной ассортимент'!#REF!</f>
        <v>#REF!</v>
      </c>
      <c r="F465" s="6" t="e">
        <f>'Основной ассортимент'!#REF!</f>
        <v>#REF!</v>
      </c>
      <c r="G465" s="6" t="e">
        <f>'Основной ассортимент'!#REF!</f>
        <v>#REF!</v>
      </c>
      <c r="H465" s="37" t="e">
        <f>'Основной ассортимент'!#REF!/1.1</f>
        <v>#REF!</v>
      </c>
      <c r="I465" s="37" t="e">
        <f>'Основной ассортимент'!#REF!/1.1</f>
        <v>#REF!</v>
      </c>
      <c r="J465" s="37" t="e">
        <f>'Основной ассортимент'!#REF!/1.1</f>
        <v>#REF!</v>
      </c>
      <c r="K465" s="8" t="s">
        <v>8</v>
      </c>
      <c r="L465" s="97">
        <v>100</v>
      </c>
    </row>
    <row r="466" spans="1:12" ht="12.6" customHeight="1" x14ac:dyDescent="0.2">
      <c r="A466" s="186" t="e">
        <f>'Основной ассортимент'!#REF!</f>
        <v>#REF!</v>
      </c>
      <c r="B466" s="187"/>
      <c r="C466" s="72" t="e">
        <f>'Основной ассортимент'!#REF!</f>
        <v>#REF!</v>
      </c>
      <c r="D466" s="73" t="e">
        <f>'Основной ассортимент'!#REF!</f>
        <v>#REF!</v>
      </c>
      <c r="E466" s="73" t="e">
        <f>'Основной ассортимент'!#REF!</f>
        <v>#REF!</v>
      </c>
      <c r="F466" s="73" t="e">
        <f>'Основной ассортимент'!#REF!</f>
        <v>#REF!</v>
      </c>
      <c r="G466" s="73" t="e">
        <f>'Основной ассортимент'!#REF!</f>
        <v>#REF!</v>
      </c>
      <c r="H466" s="70" t="e">
        <f>H399</f>
        <v>#REF!</v>
      </c>
      <c r="I466" s="70" t="e">
        <f>I399</f>
        <v>#REF!</v>
      </c>
      <c r="J466" s="71" t="e">
        <f>J399</f>
        <v>#REF!</v>
      </c>
      <c r="K466" s="74" t="str">
        <f>K399</f>
        <v>от 500 шт</v>
      </c>
      <c r="L466" s="97">
        <v>50</v>
      </c>
    </row>
    <row r="467" spans="1:12" ht="12.6" customHeight="1" x14ac:dyDescent="0.2">
      <c r="A467" s="174" t="e">
        <f>'Основной ассортимент'!#REF!</f>
        <v>#REF!</v>
      </c>
      <c r="B467" s="156"/>
      <c r="C467" s="5" t="e">
        <f>'Основной ассортимент'!#REF!</f>
        <v>#REF!</v>
      </c>
      <c r="D467" s="6" t="e">
        <f>'Основной ассортимент'!#REF!</f>
        <v>#REF!</v>
      </c>
      <c r="E467" s="6" t="e">
        <f>'Основной ассортимент'!#REF!</f>
        <v>#REF!</v>
      </c>
      <c r="F467" s="6" t="e">
        <f>'Основной ассортимент'!#REF!</f>
        <v>#REF!</v>
      </c>
      <c r="G467" s="6" t="e">
        <f>'Основной ассортимент'!#REF!</f>
        <v>#REF!</v>
      </c>
      <c r="H467" s="37" t="e">
        <f>'Основной ассортимент'!#REF!/1.1</f>
        <v>#REF!</v>
      </c>
      <c r="I467" s="37" t="e">
        <f>'Основной ассортимент'!#REF!/1.1</f>
        <v>#REF!</v>
      </c>
      <c r="J467" s="37" t="e">
        <f>'Основной ассортимент'!#REF!/1.1</f>
        <v>#REF!</v>
      </c>
      <c r="K467" s="8" t="s">
        <v>8</v>
      </c>
      <c r="L467" s="97">
        <v>50</v>
      </c>
    </row>
    <row r="468" spans="1:12" ht="12.6" customHeight="1" x14ac:dyDescent="0.2">
      <c r="A468" s="174" t="e">
        <f>'Основной ассортимент'!#REF!</f>
        <v>#REF!</v>
      </c>
      <c r="B468" s="156"/>
      <c r="C468" s="5" t="e">
        <f>'Основной ассортимент'!#REF!</f>
        <v>#REF!</v>
      </c>
      <c r="D468" s="6" t="e">
        <f>'Основной ассортимент'!#REF!</f>
        <v>#REF!</v>
      </c>
      <c r="E468" s="6" t="e">
        <f>'Основной ассортимент'!#REF!</f>
        <v>#REF!</v>
      </c>
      <c r="F468" s="6" t="e">
        <f>'Основной ассортимент'!#REF!</f>
        <v>#REF!</v>
      </c>
      <c r="G468" s="6" t="e">
        <f>'Основной ассортимент'!#REF!</f>
        <v>#REF!</v>
      </c>
      <c r="H468" s="37" t="e">
        <f>'Основной ассортимент'!#REF!/1.1</f>
        <v>#REF!</v>
      </c>
      <c r="I468" s="37" t="e">
        <f>'Основной ассортимент'!#REF!/1.1</f>
        <v>#REF!</v>
      </c>
      <c r="J468" s="37" t="e">
        <f>'Основной ассортимент'!#REF!/1.1</f>
        <v>#REF!</v>
      </c>
      <c r="K468" s="15" t="s">
        <v>8</v>
      </c>
      <c r="L468" s="97">
        <v>50</v>
      </c>
    </row>
    <row r="469" spans="1:12" ht="12.6" customHeight="1" x14ac:dyDescent="0.2">
      <c r="A469" s="156" t="e">
        <f>'Основной ассортимент'!#REF!</f>
        <v>#REF!</v>
      </c>
      <c r="B469" s="156"/>
      <c r="C469" s="5" t="e">
        <f>'Основной ассортимент'!#REF!</f>
        <v>#REF!</v>
      </c>
      <c r="D469" s="6" t="e">
        <f>'Основной ассортимент'!#REF!</f>
        <v>#REF!</v>
      </c>
      <c r="E469" s="6" t="e">
        <f>'Основной ассортимент'!#REF!</f>
        <v>#REF!</v>
      </c>
      <c r="F469" s="6" t="e">
        <f>'Основной ассортимент'!#REF!</f>
        <v>#REF!</v>
      </c>
      <c r="G469" s="6" t="e">
        <f>'Основной ассортимент'!#REF!</f>
        <v>#REF!</v>
      </c>
      <c r="H469" s="37" t="e">
        <f>'Основной ассортимент'!#REF!/1.1</f>
        <v>#REF!</v>
      </c>
      <c r="I469" s="37" t="e">
        <f>'Основной ассортимент'!#REF!/1.1</f>
        <v>#REF!</v>
      </c>
      <c r="J469" s="37" t="e">
        <f>'Основной ассортимент'!#REF!/1.1</f>
        <v>#REF!</v>
      </c>
      <c r="K469" s="8" t="s">
        <v>8</v>
      </c>
      <c r="L469" s="97">
        <v>50</v>
      </c>
    </row>
    <row r="470" spans="1:12" ht="10.35" customHeight="1" x14ac:dyDescent="0.2">
      <c r="A470" s="179" t="e">
        <f>'Основной ассортимент'!#REF!</f>
        <v>#REF!</v>
      </c>
      <c r="B470" s="180"/>
      <c r="C470" s="5" t="e">
        <f>'Основной ассортимент'!#REF!</f>
        <v>#REF!</v>
      </c>
      <c r="D470" s="6" t="e">
        <f>'Основной ассортимент'!#REF!</f>
        <v>#REF!</v>
      </c>
      <c r="E470" s="6" t="e">
        <f>'Основной ассортимент'!#REF!</f>
        <v>#REF!</v>
      </c>
      <c r="F470" s="6" t="e">
        <f>'Основной ассортимент'!#REF!</f>
        <v>#REF!</v>
      </c>
      <c r="G470" s="6" t="e">
        <f>'Основной ассортимент'!#REF!</f>
        <v>#REF!</v>
      </c>
      <c r="H470" s="37" t="e">
        <f>'Основной ассортимент'!#REF!/1.1</f>
        <v>#REF!</v>
      </c>
      <c r="I470" s="37" t="e">
        <f>'Основной ассортимент'!#REF!/1.1</f>
        <v>#REF!</v>
      </c>
      <c r="J470" s="37" t="e">
        <f>'Основной ассортимент'!#REF!/1.1</f>
        <v>#REF!</v>
      </c>
      <c r="K470" s="8" t="s">
        <v>8</v>
      </c>
      <c r="L470" s="97">
        <v>50</v>
      </c>
    </row>
    <row r="471" spans="1:12" ht="10.35" customHeight="1" x14ac:dyDescent="0.2">
      <c r="A471" s="166" t="e">
        <f>'Основной ассортимент'!#REF!</f>
        <v>#REF!</v>
      </c>
      <c r="B471" s="168"/>
      <c r="C471" s="5" t="e">
        <f>'Основной ассортимент'!#REF!</f>
        <v>#REF!</v>
      </c>
      <c r="D471" s="6" t="e">
        <f>'Основной ассортимент'!#REF!</f>
        <v>#REF!</v>
      </c>
      <c r="E471" s="6" t="e">
        <f>'Основной ассортимент'!#REF!</f>
        <v>#REF!</v>
      </c>
      <c r="F471" s="6" t="e">
        <f>'Основной ассортимент'!#REF!</f>
        <v>#REF!</v>
      </c>
      <c r="G471" s="6" t="e">
        <f>'Основной ассортимент'!#REF!</f>
        <v>#REF!</v>
      </c>
      <c r="H471" s="37" t="e">
        <f>'Основной ассортимент'!#REF!/1.1</f>
        <v>#REF!</v>
      </c>
      <c r="I471" s="37" t="e">
        <f>'Основной ассортимент'!#REF!/1.1</f>
        <v>#REF!</v>
      </c>
      <c r="J471" s="37" t="e">
        <f>'Основной ассортимент'!#REF!/1.1</f>
        <v>#REF!</v>
      </c>
      <c r="K471" s="8" t="s">
        <v>8</v>
      </c>
      <c r="L471" s="97">
        <v>50</v>
      </c>
    </row>
    <row r="472" spans="1:12" ht="10.35" customHeight="1" x14ac:dyDescent="0.2">
      <c r="A472" s="156" t="e">
        <f>'Основной ассортимент'!#REF!</f>
        <v>#REF!</v>
      </c>
      <c r="B472" s="156"/>
      <c r="C472" s="5" t="e">
        <f>'Основной ассортимент'!#REF!</f>
        <v>#REF!</v>
      </c>
      <c r="D472" s="6" t="e">
        <f>'Основной ассортимент'!#REF!</f>
        <v>#REF!</v>
      </c>
      <c r="E472" s="6" t="e">
        <f>'Основной ассортимент'!#REF!</f>
        <v>#REF!</v>
      </c>
      <c r="F472" s="6" t="e">
        <f>'Основной ассортимент'!#REF!</f>
        <v>#REF!</v>
      </c>
      <c r="G472" s="6" t="e">
        <f>'Основной ассортимент'!#REF!</f>
        <v>#REF!</v>
      </c>
      <c r="H472" s="37" t="e">
        <f>'Основной ассортимент'!#REF!/1.1</f>
        <v>#REF!</v>
      </c>
      <c r="I472" s="37" t="e">
        <f>'Основной ассортимент'!#REF!/1.1</f>
        <v>#REF!</v>
      </c>
      <c r="J472" s="37" t="e">
        <f>'Основной ассортимент'!#REF!/1.1</f>
        <v>#REF!</v>
      </c>
      <c r="K472" s="8" t="s">
        <v>8</v>
      </c>
      <c r="L472" s="97">
        <v>50</v>
      </c>
    </row>
    <row r="473" spans="1:12" ht="10.35" customHeight="1" x14ac:dyDescent="0.2">
      <c r="A473" s="179" t="e">
        <f>'Основной ассортимент'!#REF!</f>
        <v>#REF!</v>
      </c>
      <c r="B473" s="180"/>
      <c r="C473" s="5" t="e">
        <f>'Основной ассортимент'!#REF!</f>
        <v>#REF!</v>
      </c>
      <c r="D473" s="6" t="e">
        <f>'Основной ассортимент'!#REF!</f>
        <v>#REF!</v>
      </c>
      <c r="E473" s="6" t="e">
        <f>'Основной ассортимент'!#REF!</f>
        <v>#REF!</v>
      </c>
      <c r="F473" s="6" t="e">
        <f>'Основной ассортимент'!#REF!</f>
        <v>#REF!</v>
      </c>
      <c r="G473" s="6" t="e">
        <f>'Основной ассортимент'!#REF!</f>
        <v>#REF!</v>
      </c>
      <c r="H473" s="37" t="e">
        <f>'Основной ассортимент'!#REF!/1.1</f>
        <v>#REF!</v>
      </c>
      <c r="I473" s="37" t="e">
        <f>'Основной ассортимент'!#REF!/1.1</f>
        <v>#REF!</v>
      </c>
      <c r="J473" s="37" t="e">
        <f>'Основной ассортимент'!#REF!/1.1</f>
        <v>#REF!</v>
      </c>
      <c r="K473" s="8" t="s">
        <v>8</v>
      </c>
      <c r="L473" s="97">
        <v>50</v>
      </c>
    </row>
    <row r="474" spans="1:12" ht="10.35" customHeight="1" thickBot="1" x14ac:dyDescent="0.25">
      <c r="A474" s="181" t="e">
        <f>'Основной ассортимент'!#REF!</f>
        <v>#REF!</v>
      </c>
      <c r="B474" s="182"/>
      <c r="C474" s="9" t="e">
        <f>'Основной ассортимент'!#REF!</f>
        <v>#REF!</v>
      </c>
      <c r="D474" s="10" t="e">
        <f>'Основной ассортимент'!#REF!</f>
        <v>#REF!</v>
      </c>
      <c r="E474" s="10" t="e">
        <f>'Основной ассортимент'!#REF!</f>
        <v>#REF!</v>
      </c>
      <c r="F474" s="10" t="e">
        <f>'Основной ассортимент'!#REF!</f>
        <v>#REF!</v>
      </c>
      <c r="G474" s="10" t="e">
        <f>'Основной ассортимент'!#REF!</f>
        <v>#REF!</v>
      </c>
      <c r="H474" s="37" t="e">
        <f>'Основной ассортимент'!#REF!/1.1</f>
        <v>#REF!</v>
      </c>
      <c r="I474" s="37" t="e">
        <f>'Основной ассортимент'!#REF!/1.1</f>
        <v>#REF!</v>
      </c>
      <c r="J474" s="37" t="e">
        <f>'Основной ассортимент'!#REF!/1.1</f>
        <v>#REF!</v>
      </c>
      <c r="K474" s="12" t="s">
        <v>8</v>
      </c>
      <c r="L474" s="97">
        <v>50</v>
      </c>
    </row>
    <row r="475" spans="1:12" ht="10.35" customHeight="1" x14ac:dyDescent="0.2"/>
    <row r="476" spans="1:12" ht="11.1" customHeight="1" x14ac:dyDescent="0.2"/>
    <row r="477" spans="1:12" ht="11.1" customHeight="1" x14ac:dyDescent="0.2"/>
    <row r="478" spans="1:12" ht="11.1" customHeight="1" x14ac:dyDescent="0.2"/>
    <row r="479" spans="1:12" ht="11.1" customHeight="1" x14ac:dyDescent="0.2"/>
    <row r="480" spans="1:12" ht="10.35" customHeight="1" x14ac:dyDescent="0.2"/>
    <row r="481" ht="10.35" customHeight="1" x14ac:dyDescent="0.2"/>
    <row r="482" ht="11.1" customHeight="1" x14ac:dyDescent="0.2"/>
  </sheetData>
  <mergeCells count="476">
    <mergeCell ref="L6:L7"/>
    <mergeCell ref="A8:K8"/>
    <mergeCell ref="A9:B9"/>
    <mergeCell ref="A11:B11"/>
    <mergeCell ref="A12:B12"/>
    <mergeCell ref="A292:B292"/>
    <mergeCell ref="A442:B442"/>
    <mergeCell ref="A448:K448"/>
    <mergeCell ref="A449:B449"/>
    <mergeCell ref="A13:B13"/>
    <mergeCell ref="A14:B14"/>
    <mergeCell ref="A15:B15"/>
    <mergeCell ref="A16:B16"/>
    <mergeCell ref="A17:K17"/>
    <mergeCell ref="A18:B18"/>
    <mergeCell ref="A19:B19"/>
    <mergeCell ref="A20:B20"/>
    <mergeCell ref="A21:B21"/>
    <mergeCell ref="A22:B22"/>
    <mergeCell ref="A23:B23"/>
    <mergeCell ref="A30:B30"/>
    <mergeCell ref="A31:B31"/>
    <mergeCell ref="A32:B32"/>
    <mergeCell ref="A33:K33"/>
    <mergeCell ref="G2:K2"/>
    <mergeCell ref="B3:F3"/>
    <mergeCell ref="A4:B4"/>
    <mergeCell ref="A5:K5"/>
    <mergeCell ref="A6:B7"/>
    <mergeCell ref="C6:C7"/>
    <mergeCell ref="D6:D7"/>
    <mergeCell ref="E6:E7"/>
    <mergeCell ref="F6:F7"/>
    <mergeCell ref="G6:G7"/>
    <mergeCell ref="J6:K7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6:B46"/>
    <mergeCell ref="A47:B47"/>
    <mergeCell ref="A48:B48"/>
    <mergeCell ref="A36:B36"/>
    <mergeCell ref="A37:B37"/>
    <mergeCell ref="A38:B38"/>
    <mergeCell ref="A39:B39"/>
    <mergeCell ref="A40:B40"/>
    <mergeCell ref="A41:B41"/>
    <mergeCell ref="A55:B55"/>
    <mergeCell ref="A56:B56"/>
    <mergeCell ref="A57:B57"/>
    <mergeCell ref="A58:B58"/>
    <mergeCell ref="A59:B59"/>
    <mergeCell ref="A62:B62"/>
    <mergeCell ref="A49:B49"/>
    <mergeCell ref="A50:B50"/>
    <mergeCell ref="A51:B51"/>
    <mergeCell ref="A52:B52"/>
    <mergeCell ref="A53:B53"/>
    <mergeCell ref="A54:B54"/>
    <mergeCell ref="A71:B71"/>
    <mergeCell ref="A72:B72"/>
    <mergeCell ref="A68:B68"/>
    <mergeCell ref="A70:B70"/>
    <mergeCell ref="A66:B66"/>
    <mergeCell ref="A69:B69"/>
    <mergeCell ref="A63:B63"/>
    <mergeCell ref="A60:K61"/>
    <mergeCell ref="A64:B64"/>
    <mergeCell ref="A65:B65"/>
    <mergeCell ref="A67:B67"/>
    <mergeCell ref="A87:B87"/>
    <mergeCell ref="A88:B88"/>
    <mergeCell ref="A89:B89"/>
    <mergeCell ref="A90:B90"/>
    <mergeCell ref="A91:B91"/>
    <mergeCell ref="A92:B92"/>
    <mergeCell ref="A79:B79"/>
    <mergeCell ref="A80:B80"/>
    <mergeCell ref="A81:B81"/>
    <mergeCell ref="A100:B100"/>
    <mergeCell ref="A101:B101"/>
    <mergeCell ref="A102:B102"/>
    <mergeCell ref="A103:B103"/>
    <mergeCell ref="A104:B104"/>
    <mergeCell ref="A105:B105"/>
    <mergeCell ref="A93:B93"/>
    <mergeCell ref="A95:B95"/>
    <mergeCell ref="A96:B96"/>
    <mergeCell ref="A97:B97"/>
    <mergeCell ref="A98:B98"/>
    <mergeCell ref="A99:B99"/>
    <mergeCell ref="A94:B94"/>
    <mergeCell ref="A112:B112"/>
    <mergeCell ref="A113:B113"/>
    <mergeCell ref="A114:B114"/>
    <mergeCell ref="A115:B115"/>
    <mergeCell ref="A116:B116"/>
    <mergeCell ref="A117:B117"/>
    <mergeCell ref="A106:K106"/>
    <mergeCell ref="A107:B107"/>
    <mergeCell ref="A108:B108"/>
    <mergeCell ref="A109:B109"/>
    <mergeCell ref="A110:K110"/>
    <mergeCell ref="A111:B111"/>
    <mergeCell ref="A124:B124"/>
    <mergeCell ref="A125:B125"/>
    <mergeCell ref="A127:B127"/>
    <mergeCell ref="A128:B128"/>
    <mergeCell ref="A129:B129"/>
    <mergeCell ref="A126:B126"/>
    <mergeCell ref="A118:B118"/>
    <mergeCell ref="A119:B119"/>
    <mergeCell ref="A121:B121"/>
    <mergeCell ref="A122:B122"/>
    <mergeCell ref="A123:B123"/>
    <mergeCell ref="A120:K120"/>
    <mergeCell ref="A130:B130"/>
    <mergeCell ref="A248:B248"/>
    <mergeCell ref="A249:B249"/>
    <mergeCell ref="A250:B250"/>
    <mergeCell ref="A247:K247"/>
    <mergeCell ref="A246:B246"/>
    <mergeCell ref="A131:K131"/>
    <mergeCell ref="A132:B132"/>
    <mergeCell ref="A133:K133"/>
    <mergeCell ref="A134:K134"/>
    <mergeCell ref="A141:B141"/>
    <mergeCell ref="A142:B142"/>
    <mergeCell ref="A143:B143"/>
    <mergeCell ref="A144:B144"/>
    <mergeCell ref="A145:B145"/>
    <mergeCell ref="A147:K147"/>
    <mergeCell ref="A135:B135"/>
    <mergeCell ref="A136:B136"/>
    <mergeCell ref="A137:B137"/>
    <mergeCell ref="A138:B138"/>
    <mergeCell ref="A139:B139"/>
    <mergeCell ref="A140:B140"/>
    <mergeCell ref="A154:K154"/>
    <mergeCell ref="A155:B155"/>
    <mergeCell ref="A156:B156"/>
    <mergeCell ref="A153:B153"/>
    <mergeCell ref="A157:B157"/>
    <mergeCell ref="A158:B158"/>
    <mergeCell ref="A148:K148"/>
    <mergeCell ref="A149:B149"/>
    <mergeCell ref="A146:B146"/>
    <mergeCell ref="A150:B150"/>
    <mergeCell ref="A151:B151"/>
    <mergeCell ref="A152:B152"/>
    <mergeCell ref="A166:B166"/>
    <mergeCell ref="A167:B167"/>
    <mergeCell ref="A168:B168"/>
    <mergeCell ref="A169:B169"/>
    <mergeCell ref="A170:K170"/>
    <mergeCell ref="A171:B171"/>
    <mergeCell ref="A159:B159"/>
    <mergeCell ref="A161:B161"/>
    <mergeCell ref="A163:K163"/>
    <mergeCell ref="A164:B164"/>
    <mergeCell ref="A160:B160"/>
    <mergeCell ref="A162:B162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90:B190"/>
    <mergeCell ref="A191:B191"/>
    <mergeCell ref="A192:B192"/>
    <mergeCell ref="A193:B193"/>
    <mergeCell ref="A194:B194"/>
    <mergeCell ref="A195:K195"/>
    <mergeCell ref="A184:K184"/>
    <mergeCell ref="A185:B185"/>
    <mergeCell ref="A186:B186"/>
    <mergeCell ref="A187:B187"/>
    <mergeCell ref="A188:K188"/>
    <mergeCell ref="A189:K189"/>
    <mergeCell ref="A202:B202"/>
    <mergeCell ref="A207:B207"/>
    <mergeCell ref="A208:B208"/>
    <mergeCell ref="A209:K209"/>
    <mergeCell ref="A210:B210"/>
    <mergeCell ref="A211:B211"/>
    <mergeCell ref="A196:B196"/>
    <mergeCell ref="A203:K203"/>
    <mergeCell ref="A204:B204"/>
    <mergeCell ref="A205:B205"/>
    <mergeCell ref="A206:K206"/>
    <mergeCell ref="A197:B197"/>
    <mergeCell ref="A198:B198"/>
    <mergeCell ref="A199:B199"/>
    <mergeCell ref="A200:B200"/>
    <mergeCell ref="A201:B201"/>
    <mergeCell ref="A220:B220"/>
    <mergeCell ref="A221:B221"/>
    <mergeCell ref="A222:B222"/>
    <mergeCell ref="A224:K224"/>
    <mergeCell ref="A225:B225"/>
    <mergeCell ref="A226:B226"/>
    <mergeCell ref="A223:B223"/>
    <mergeCell ref="A212:B212"/>
    <mergeCell ref="A213:B213"/>
    <mergeCell ref="A214:K214"/>
    <mergeCell ref="A215:B215"/>
    <mergeCell ref="A218:B218"/>
    <mergeCell ref="A219:B219"/>
    <mergeCell ref="A234:B234"/>
    <mergeCell ref="A235:B235"/>
    <mergeCell ref="A236:B236"/>
    <mergeCell ref="A237:B237"/>
    <mergeCell ref="A238:B238"/>
    <mergeCell ref="A239:B239"/>
    <mergeCell ref="A227:B227"/>
    <mergeCell ref="A228:B228"/>
    <mergeCell ref="A230:B230"/>
    <mergeCell ref="A231:B231"/>
    <mergeCell ref="A232:B232"/>
    <mergeCell ref="A229:B229"/>
    <mergeCell ref="A251:K251"/>
    <mergeCell ref="A252:B252"/>
    <mergeCell ref="A253:B253"/>
    <mergeCell ref="A254:B254"/>
    <mergeCell ref="A255:B255"/>
    <mergeCell ref="A256:B256"/>
    <mergeCell ref="A240:B240"/>
    <mergeCell ref="A241:B241"/>
    <mergeCell ref="A242:B242"/>
    <mergeCell ref="A243:B243"/>
    <mergeCell ref="A244:B244"/>
    <mergeCell ref="A245:B245"/>
    <mergeCell ref="A267:B267"/>
    <mergeCell ref="A270:K270"/>
    <mergeCell ref="A271:B271"/>
    <mergeCell ref="A272:B272"/>
    <mergeCell ref="A273:B273"/>
    <mergeCell ref="A268:B268"/>
    <mergeCell ref="A269:B269"/>
    <mergeCell ref="A257:B257"/>
    <mergeCell ref="A258:B258"/>
    <mergeCell ref="A259:B259"/>
    <mergeCell ref="A260:B260"/>
    <mergeCell ref="A265:B265"/>
    <mergeCell ref="A266:B266"/>
    <mergeCell ref="A263:B263"/>
    <mergeCell ref="A264:B264"/>
    <mergeCell ref="A261:B261"/>
    <mergeCell ref="A262:B262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K279"/>
    <mergeCell ref="A293:K293"/>
    <mergeCell ref="A294:B294"/>
    <mergeCell ref="A295:B295"/>
    <mergeCell ref="A296:B296"/>
    <mergeCell ref="A297:K297"/>
    <mergeCell ref="A299:B299"/>
    <mergeCell ref="A298:B298"/>
    <mergeCell ref="A286:B286"/>
    <mergeCell ref="A287:B287"/>
    <mergeCell ref="A288:B288"/>
    <mergeCell ref="A289:B289"/>
    <mergeCell ref="A290:B290"/>
    <mergeCell ref="A291:B291"/>
    <mergeCell ref="A307:B307"/>
    <mergeCell ref="A308:B308"/>
    <mergeCell ref="A309:B309"/>
    <mergeCell ref="A310:B310"/>
    <mergeCell ref="A311:B311"/>
    <mergeCell ref="A312:B312"/>
    <mergeCell ref="A300:B300"/>
    <mergeCell ref="A301:B301"/>
    <mergeCell ref="A302:B302"/>
    <mergeCell ref="A304:B304"/>
    <mergeCell ref="A305:K305"/>
    <mergeCell ref="A306:B306"/>
    <mergeCell ref="A319:B319"/>
    <mergeCell ref="A320:B320"/>
    <mergeCell ref="A321:K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29:K329"/>
    <mergeCell ref="A330:B330"/>
    <mergeCell ref="A331:B331"/>
    <mergeCell ref="A332:B332"/>
    <mergeCell ref="A333:B333"/>
    <mergeCell ref="A334:B334"/>
    <mergeCell ref="A328:B328"/>
    <mergeCell ref="A325:B325"/>
    <mergeCell ref="A326:B326"/>
    <mergeCell ref="A327:K327"/>
    <mergeCell ref="A342:B342"/>
    <mergeCell ref="A343:K343"/>
    <mergeCell ref="A344:B344"/>
    <mergeCell ref="A345:B345"/>
    <mergeCell ref="A337:B337"/>
    <mergeCell ref="A335:B335"/>
    <mergeCell ref="A336:B336"/>
    <mergeCell ref="A339:B339"/>
    <mergeCell ref="A340:B340"/>
    <mergeCell ref="A341:B341"/>
    <mergeCell ref="A338:B338"/>
    <mergeCell ref="A352:K352"/>
    <mergeCell ref="A353:B353"/>
    <mergeCell ref="A354:B354"/>
    <mergeCell ref="A355:B355"/>
    <mergeCell ref="A356:B356"/>
    <mergeCell ref="A346:B346"/>
    <mergeCell ref="A347:B347"/>
    <mergeCell ref="A348:B348"/>
    <mergeCell ref="A349:B349"/>
    <mergeCell ref="A350:B350"/>
    <mergeCell ref="A351:B351"/>
    <mergeCell ref="A363:B363"/>
    <mergeCell ref="A364:K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75:B375"/>
    <mergeCell ref="A376:B376"/>
    <mergeCell ref="A377:B377"/>
    <mergeCell ref="A378:B378"/>
    <mergeCell ref="A379:B379"/>
    <mergeCell ref="A380:B380"/>
    <mergeCell ref="A369:B369"/>
    <mergeCell ref="A370:K370"/>
    <mergeCell ref="A371:B371"/>
    <mergeCell ref="A372:B372"/>
    <mergeCell ref="A373:B373"/>
    <mergeCell ref="A374:B374"/>
    <mergeCell ref="A388:B388"/>
    <mergeCell ref="A389:B389"/>
    <mergeCell ref="A390:B390"/>
    <mergeCell ref="A391:B391"/>
    <mergeCell ref="A392:B392"/>
    <mergeCell ref="A397:B397"/>
    <mergeCell ref="A381:B381"/>
    <mergeCell ref="A382:B382"/>
    <mergeCell ref="A383:B383"/>
    <mergeCell ref="A384:B384"/>
    <mergeCell ref="A385:B385"/>
    <mergeCell ref="A386:B386"/>
    <mergeCell ref="A428:B428"/>
    <mergeCell ref="A429:B429"/>
    <mergeCell ref="A430:B430"/>
    <mergeCell ref="A431:B431"/>
    <mergeCell ref="A417:B417"/>
    <mergeCell ref="A418:B418"/>
    <mergeCell ref="A419:B419"/>
    <mergeCell ref="A420:B420"/>
    <mergeCell ref="A422:B422"/>
    <mergeCell ref="A423:B423"/>
    <mergeCell ref="A421:B421"/>
    <mergeCell ref="A438:B438"/>
    <mergeCell ref="A439:B439"/>
    <mergeCell ref="A440:B440"/>
    <mergeCell ref="A441:B441"/>
    <mergeCell ref="A443:B443"/>
    <mergeCell ref="A444:K445"/>
    <mergeCell ref="A432:B432"/>
    <mergeCell ref="A433:B433"/>
    <mergeCell ref="A434:B434"/>
    <mergeCell ref="A435:B435"/>
    <mergeCell ref="A436:B436"/>
    <mergeCell ref="A437:B437"/>
    <mergeCell ref="A446:B446"/>
    <mergeCell ref="I462:K462"/>
    <mergeCell ref="A474:B474"/>
    <mergeCell ref="A468:B468"/>
    <mergeCell ref="A469:B469"/>
    <mergeCell ref="A470:B470"/>
    <mergeCell ref="A471:B471"/>
    <mergeCell ref="A472:B472"/>
    <mergeCell ref="A473:B473"/>
    <mergeCell ref="A463:B463"/>
    <mergeCell ref="A459:B459"/>
    <mergeCell ref="A460:B460"/>
    <mergeCell ref="A461:B461"/>
    <mergeCell ref="A453:B453"/>
    <mergeCell ref="A454:B454"/>
    <mergeCell ref="A455:B455"/>
    <mergeCell ref="A456:B456"/>
    <mergeCell ref="A450:B450"/>
    <mergeCell ref="A467:B467"/>
    <mergeCell ref="A462:B462"/>
    <mergeCell ref="A447:B447"/>
    <mergeCell ref="A451:K451"/>
    <mergeCell ref="A452:B452"/>
    <mergeCell ref="A457:B457"/>
    <mergeCell ref="A464:B464"/>
    <mergeCell ref="A465:B465"/>
    <mergeCell ref="A466:B466"/>
    <mergeCell ref="A458:B458"/>
    <mergeCell ref="A424:B424"/>
    <mergeCell ref="A427:B427"/>
    <mergeCell ref="A165:B165"/>
    <mergeCell ref="A303:B303"/>
    <mergeCell ref="A85:B85"/>
    <mergeCell ref="A217:B217"/>
    <mergeCell ref="A233:B233"/>
    <mergeCell ref="A216:B216"/>
    <mergeCell ref="A425:B425"/>
    <mergeCell ref="A426:B426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400:K400"/>
    <mergeCell ref="A401:B401"/>
    <mergeCell ref="A86:B86"/>
    <mergeCell ref="A73:B73"/>
    <mergeCell ref="A76:B76"/>
    <mergeCell ref="A74:B74"/>
    <mergeCell ref="A75:B75"/>
    <mergeCell ref="A82:B82"/>
    <mergeCell ref="A83:K83"/>
    <mergeCell ref="A84:B84"/>
    <mergeCell ref="A77:K77"/>
    <mergeCell ref="A78:B78"/>
    <mergeCell ref="A402:B402"/>
    <mergeCell ref="A403:B403"/>
    <mergeCell ref="A404:B404"/>
    <mergeCell ref="A393:B393"/>
    <mergeCell ref="A394:B394"/>
    <mergeCell ref="A395:B395"/>
    <mergeCell ref="A396:B396"/>
    <mergeCell ref="A398:K398"/>
    <mergeCell ref="A399:B399"/>
    <mergeCell ref="A387:B387"/>
  </mergeCells>
  <hyperlinks>
    <hyperlink ref="I462:K462" location="СИНТЕПОН" display="см.СИНТЕПОН (выше)"/>
    <hyperlink ref="L444:L445" location="'Основной ассортимент'!A313" display="ФЛАНЕЛЬ ХАЛАТНАЯ И РУБАШЕЧНАЯ, см. ФЛАНЕЛЬ ГРУНТ"/>
    <hyperlink ref="A60:K61" location="ПОЛИЭСТЕР__микрофибра____ПОЛИКОТТОН___ПОПЛИН___САТИН____ИМПОРТНЫЕ_НАБИВНЫЕ_ТКАНИ" display="ИМПОРТНЫЕ НАБИВНЫЕ ТКАНИ В РАЗДЕЛЕ ПОЛИЭСТЕР (микрофибра) / ПОЛИКОТТОН / ПОПЛИН / САТИН"/>
    <hyperlink ref="A120:K120" location="САРЖИ__ПЛАЩЕВКИ__ТИСИ__СМЕШАННЫЕ_ТКАНИ_ДЛЯ_РАБОЧЕЙ_ОДЕЖДЫ" display="ТЯЖЕЛЫЕ ТКАНИ СПЕЦ НАЗНАЧЕНИЯ, ИМПОРТНЫЕ ТКАНИ ДЛЯ РАБОЧЕЙ ОДЕЖДЫ (см.РАЗДЕЛ САРЖИ, ПЛАЩЕВКИ, ТИСИ…)"/>
  </hyperlinks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&amp;R&amp;"Arial,полужирный"Основной ассортимент страница &amp;P из &amp;N
http://www.ivtkani.ru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Q472"/>
  <sheetViews>
    <sheetView showGridLines="0" zoomScale="115" zoomScaleNormal="115" workbookViewId="0">
      <pane ySplit="7" topLeftCell="A8" activePane="bottomLeft" state="frozen"/>
      <selection pane="bottomLeft" activeCell="A6" sqref="A6:B7"/>
    </sheetView>
  </sheetViews>
  <sheetFormatPr defaultRowHeight="11.25" x14ac:dyDescent="0.2"/>
  <cols>
    <col min="1" max="1" width="22.5" customWidth="1"/>
    <col min="2" max="2" width="32.83203125" customWidth="1"/>
    <col min="3" max="3" width="8.83203125" customWidth="1"/>
    <col min="4" max="4" width="9" customWidth="1"/>
    <col min="5" max="5" width="12.5" customWidth="1"/>
    <col min="6" max="8" width="19.33203125" customWidth="1"/>
    <col min="9" max="9" width="13.33203125" customWidth="1"/>
    <col min="10" max="10" width="16" customWidth="1"/>
    <col min="11" max="11" width="15.5" style="41" customWidth="1"/>
    <col min="12" max="12" width="17.5" style="52" customWidth="1"/>
    <col min="13" max="13" width="9.33203125" style="52" customWidth="1"/>
    <col min="14" max="14" width="13.33203125" style="3" customWidth="1"/>
    <col min="15" max="15" width="12" style="102" customWidth="1"/>
    <col min="16" max="16" width="40.1640625" customWidth="1"/>
  </cols>
  <sheetData>
    <row r="1" spans="1:17" ht="2.25" customHeight="1" x14ac:dyDescent="0.2">
      <c r="G1" s="13"/>
      <c r="H1" s="13"/>
      <c r="I1" s="13"/>
      <c r="J1" s="13"/>
      <c r="K1" s="34"/>
      <c r="L1" s="42"/>
      <c r="M1" s="42"/>
      <c r="N1" s="14"/>
      <c r="O1" s="92"/>
    </row>
    <row r="2" spans="1:17" ht="21" customHeight="1" x14ac:dyDescent="0.2">
      <c r="B2" s="1" t="s">
        <v>0</v>
      </c>
      <c r="G2" s="154"/>
      <c r="H2" s="154"/>
      <c r="I2" s="154"/>
      <c r="J2" s="154"/>
      <c r="K2" s="154"/>
      <c r="L2" s="154"/>
      <c r="M2" s="154"/>
      <c r="N2" s="154"/>
      <c r="O2" s="93"/>
    </row>
    <row r="3" spans="1:17" ht="80.099999999999994" customHeight="1" x14ac:dyDescent="0.2">
      <c r="B3" s="169" t="s">
        <v>255</v>
      </c>
      <c r="C3" s="169"/>
      <c r="D3" s="169"/>
      <c r="E3" s="169"/>
      <c r="F3" s="169"/>
      <c r="G3" s="53"/>
      <c r="H3" s="53"/>
      <c r="I3" s="53"/>
      <c r="J3" s="53"/>
      <c r="K3" s="53"/>
      <c r="L3" s="53"/>
      <c r="M3" s="53"/>
      <c r="N3" s="53"/>
      <c r="O3" s="94"/>
    </row>
    <row r="4" spans="1:17" ht="12.6" customHeight="1" thickBot="1" x14ac:dyDescent="0.3">
      <c r="A4" s="170">
        <v>42419</v>
      </c>
      <c r="B4" s="170"/>
      <c r="C4" s="4"/>
      <c r="D4" s="4"/>
      <c r="E4" s="4"/>
      <c r="F4" s="32"/>
      <c r="G4" s="53"/>
      <c r="H4" s="53"/>
      <c r="I4" s="53"/>
      <c r="J4" s="53"/>
      <c r="K4" s="53"/>
      <c r="L4" s="53"/>
      <c r="M4" s="53"/>
      <c r="N4" s="53"/>
      <c r="O4" s="94"/>
    </row>
    <row r="5" spans="1:17" ht="11.45" customHeight="1" thickBot="1" x14ac:dyDescent="0.25">
      <c r="A5" s="155" t="s">
        <v>123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95"/>
    </row>
    <row r="6" spans="1:17" ht="11.45" customHeight="1" thickBot="1" x14ac:dyDescent="0.25">
      <c r="A6" s="171" t="s">
        <v>148</v>
      </c>
      <c r="B6" s="171"/>
      <c r="C6" s="227" t="s">
        <v>462</v>
      </c>
      <c r="D6" s="227" t="s">
        <v>150</v>
      </c>
      <c r="E6" s="227" t="s">
        <v>461</v>
      </c>
      <c r="F6" s="227" t="s">
        <v>1</v>
      </c>
      <c r="G6" s="227" t="s">
        <v>2</v>
      </c>
      <c r="H6" s="227" t="s">
        <v>663</v>
      </c>
      <c r="I6" s="227" t="s">
        <v>662</v>
      </c>
      <c r="J6" s="227" t="s">
        <v>661</v>
      </c>
      <c r="K6" s="35" t="s">
        <v>311</v>
      </c>
      <c r="L6" s="109" t="s">
        <v>312</v>
      </c>
      <c r="M6" s="159" t="s">
        <v>313</v>
      </c>
      <c r="N6" s="160"/>
      <c r="O6" s="229" t="s">
        <v>460</v>
      </c>
      <c r="P6" s="232" t="s">
        <v>295</v>
      </c>
    </row>
    <row r="7" spans="1:17" ht="34.9" customHeight="1" thickBot="1" x14ac:dyDescent="0.25">
      <c r="A7" s="171"/>
      <c r="B7" s="171"/>
      <c r="C7" s="228"/>
      <c r="D7" s="228"/>
      <c r="E7" s="228"/>
      <c r="F7" s="228"/>
      <c r="G7" s="228"/>
      <c r="H7" s="228"/>
      <c r="I7" s="228"/>
      <c r="J7" s="228"/>
      <c r="K7" s="36" t="s">
        <v>403</v>
      </c>
      <c r="L7" s="36" t="s">
        <v>404</v>
      </c>
      <c r="M7" s="161"/>
      <c r="N7" s="162"/>
      <c r="O7" s="230"/>
      <c r="P7" s="233"/>
    </row>
    <row r="8" spans="1:17" ht="15.75" customHeight="1" x14ac:dyDescent="0.2">
      <c r="A8" s="163" t="s">
        <v>3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5"/>
      <c r="O8" s="96"/>
      <c r="P8" s="77" t="s">
        <v>283</v>
      </c>
    </row>
    <row r="9" spans="1:17" ht="14.45" customHeight="1" x14ac:dyDescent="0.2">
      <c r="A9" s="174" t="s">
        <v>203</v>
      </c>
      <c r="B9" s="156"/>
      <c r="C9" s="5" t="s">
        <v>4</v>
      </c>
      <c r="D9" s="6">
        <v>90</v>
      </c>
      <c r="E9" s="6" t="s">
        <v>72</v>
      </c>
      <c r="F9" s="6" t="s">
        <v>73</v>
      </c>
      <c r="G9" s="6" t="s">
        <v>6</v>
      </c>
      <c r="H9" s="6"/>
      <c r="I9" s="6"/>
      <c r="J9" s="6"/>
      <c r="K9" s="37">
        <f>IF(ISNUMBER(L9),ROUND(L9+5*L9/100,1),)</f>
        <v>116.7</v>
      </c>
      <c r="L9" s="37">
        <f>IF(ISNUMBER(M9),ROUND(M9+1*M9/100,1),)</f>
        <v>111.1</v>
      </c>
      <c r="M9" s="43">
        <v>110</v>
      </c>
      <c r="N9" s="8" t="s">
        <v>8</v>
      </c>
      <c r="O9" s="97">
        <v>50</v>
      </c>
      <c r="P9" s="78" t="s">
        <v>3</v>
      </c>
    </row>
    <row r="10" spans="1:17" ht="13.35" customHeight="1" x14ac:dyDescent="0.2">
      <c r="A10" s="20" t="s">
        <v>9</v>
      </c>
      <c r="B10" s="21"/>
      <c r="C10" s="21"/>
      <c r="D10" s="21"/>
      <c r="E10" s="21"/>
      <c r="F10" s="21" t="s">
        <v>105</v>
      </c>
      <c r="G10" s="21"/>
      <c r="H10" s="21"/>
      <c r="I10" s="21"/>
      <c r="J10" s="21"/>
      <c r="K10" s="38"/>
      <c r="L10" s="44"/>
      <c r="M10" s="44"/>
      <c r="N10" s="33"/>
      <c r="O10" s="98"/>
      <c r="P10" s="78" t="s">
        <v>9</v>
      </c>
    </row>
    <row r="11" spans="1:17" ht="13.35" customHeight="1" x14ac:dyDescent="0.2">
      <c r="A11" s="166" t="s">
        <v>344</v>
      </c>
      <c r="B11" s="168"/>
      <c r="C11" s="5" t="s">
        <v>4</v>
      </c>
      <c r="D11" s="6">
        <v>100</v>
      </c>
      <c r="E11" s="6">
        <v>255</v>
      </c>
      <c r="F11" s="6" t="s">
        <v>345</v>
      </c>
      <c r="G11" s="6" t="s">
        <v>11</v>
      </c>
      <c r="H11" s="6"/>
      <c r="I11" s="6"/>
      <c r="J11" s="6"/>
      <c r="K11" s="37">
        <f>IF(ISNUMBER(L11),ROUND(L11+5*L11/100,1),)</f>
        <v>182.4</v>
      </c>
      <c r="L11" s="37">
        <f>IF(ISNUMBER(M11),ROUND(M11+1*M11/100,1),)</f>
        <v>173.7</v>
      </c>
      <c r="M11" s="47">
        <v>172</v>
      </c>
      <c r="N11" s="8" t="s">
        <v>8</v>
      </c>
      <c r="O11" s="97">
        <v>40</v>
      </c>
      <c r="P11" s="78" t="s">
        <v>16</v>
      </c>
    </row>
    <row r="12" spans="1:17" ht="10.35" customHeight="1" x14ac:dyDescent="0.2">
      <c r="A12" s="166" t="s">
        <v>451</v>
      </c>
      <c r="B12" s="168"/>
      <c r="C12" s="5" t="s">
        <v>4</v>
      </c>
      <c r="D12" s="6">
        <v>155</v>
      </c>
      <c r="E12" s="6" t="s">
        <v>560</v>
      </c>
      <c r="F12" s="6" t="s">
        <v>345</v>
      </c>
      <c r="G12" s="6" t="s">
        <v>11</v>
      </c>
      <c r="H12" s="6"/>
      <c r="I12" s="6"/>
      <c r="J12" s="6"/>
      <c r="K12" s="37">
        <f>IF(ISNUMBER(L12),ROUND(L12+10*L12/100,1),)</f>
        <v>287.7</v>
      </c>
      <c r="L12" s="37">
        <f>IF(ISNUMBER(M12),ROUND(M12+5*M12/100,1),)</f>
        <v>261.5</v>
      </c>
      <c r="M12" s="37">
        <v>249</v>
      </c>
      <c r="N12" s="8" t="s">
        <v>8</v>
      </c>
      <c r="O12" s="97">
        <v>40</v>
      </c>
      <c r="P12" s="78" t="s">
        <v>27</v>
      </c>
    </row>
    <row r="13" spans="1:17" ht="10.35" customHeight="1" x14ac:dyDescent="0.2">
      <c r="A13" s="166" t="s">
        <v>611</v>
      </c>
      <c r="B13" s="168"/>
      <c r="C13" s="5" t="s">
        <v>4</v>
      </c>
      <c r="D13" s="6">
        <v>150</v>
      </c>
      <c r="E13" s="6">
        <v>240</v>
      </c>
      <c r="F13" s="6" t="s">
        <v>57</v>
      </c>
      <c r="G13" s="6" t="s">
        <v>11</v>
      </c>
      <c r="H13" s="6"/>
      <c r="I13" s="6"/>
      <c r="J13" s="6"/>
      <c r="K13" s="37">
        <f>IF(ISNUMBER(L13),ROUND(L13+10*L13/100,1),)</f>
        <v>290</v>
      </c>
      <c r="L13" s="37">
        <f>IF(ISNUMBER(M13),ROUND(M13+5*M13/100,1),)</f>
        <v>263.60000000000002</v>
      </c>
      <c r="M13" s="37">
        <v>251</v>
      </c>
      <c r="N13" s="15" t="s">
        <v>15</v>
      </c>
      <c r="O13" s="97">
        <v>40</v>
      </c>
      <c r="P13" s="78" t="s">
        <v>41</v>
      </c>
      <c r="Q13">
        <f>ROUND(M13+M13*5/100,1)</f>
        <v>263.60000000000002</v>
      </c>
    </row>
    <row r="14" spans="1:17" ht="10.35" customHeight="1" x14ac:dyDescent="0.2">
      <c r="A14" s="166" t="s">
        <v>610</v>
      </c>
      <c r="B14" s="168"/>
      <c r="C14" s="5" t="s">
        <v>4</v>
      </c>
      <c r="D14" s="6">
        <v>165</v>
      </c>
      <c r="E14" s="6">
        <v>245</v>
      </c>
      <c r="F14" s="6" t="s">
        <v>57</v>
      </c>
      <c r="G14" s="6" t="s">
        <v>11</v>
      </c>
      <c r="H14" s="6"/>
      <c r="I14" s="6"/>
      <c r="J14" s="6"/>
      <c r="K14" s="37">
        <f>IF(ISNUMBER(L14),ROUND(L14+10*L14/100,1),)</f>
        <v>272.60000000000002</v>
      </c>
      <c r="L14" s="37">
        <f>IF(ISNUMBER(M14),ROUND(M14+5*M14/100,1),)</f>
        <v>247.8</v>
      </c>
      <c r="M14" s="37">
        <v>236</v>
      </c>
      <c r="N14" s="15" t="s">
        <v>15</v>
      </c>
      <c r="O14" s="97">
        <v>40</v>
      </c>
      <c r="P14" s="78" t="s">
        <v>186</v>
      </c>
      <c r="Q14">
        <f>ROUND(M14+M14*5/100,1)</f>
        <v>247.8</v>
      </c>
    </row>
    <row r="15" spans="1:17" ht="10.35" customHeight="1" x14ac:dyDescent="0.2">
      <c r="A15" s="166" t="s">
        <v>614</v>
      </c>
      <c r="B15" s="168"/>
      <c r="C15" s="5" t="s">
        <v>4</v>
      </c>
      <c r="D15" s="6">
        <v>150</v>
      </c>
      <c r="E15" s="6">
        <v>240</v>
      </c>
      <c r="F15" s="6" t="s">
        <v>57</v>
      </c>
      <c r="G15" s="6" t="s">
        <v>11</v>
      </c>
      <c r="H15" s="6"/>
      <c r="I15" s="6"/>
      <c r="J15" s="6"/>
      <c r="K15" s="37">
        <f>IF(ISNUMBER(L15),ROUND(L15+10*L15/100,1),)</f>
        <v>272.60000000000002</v>
      </c>
      <c r="L15" s="37">
        <f>IF(ISNUMBER(M15),ROUND(M15+5*M15/100,1),)</f>
        <v>247.8</v>
      </c>
      <c r="M15" s="37">
        <v>236</v>
      </c>
      <c r="N15" s="15" t="s">
        <v>15</v>
      </c>
      <c r="O15" s="97">
        <v>45</v>
      </c>
      <c r="P15" s="78" t="s">
        <v>516</v>
      </c>
      <c r="Q15">
        <f>ROUND(M15+M15*5/100,1)</f>
        <v>247.8</v>
      </c>
    </row>
    <row r="16" spans="1:17" ht="13.9" customHeight="1" x14ac:dyDescent="0.2">
      <c r="A16" s="166" t="s">
        <v>596</v>
      </c>
      <c r="B16" s="168"/>
      <c r="C16" s="5" t="s">
        <v>4</v>
      </c>
      <c r="D16" s="6">
        <v>160</v>
      </c>
      <c r="E16" s="6">
        <v>225</v>
      </c>
      <c r="F16" s="6" t="s">
        <v>586</v>
      </c>
      <c r="G16" s="6" t="s">
        <v>11</v>
      </c>
      <c r="H16" s="6"/>
      <c r="I16" s="6"/>
      <c r="J16" s="6"/>
      <c r="K16" s="37">
        <f>IF(ISNUMBER(L16),ROUND(L16+10*L16/100,1),)</f>
        <v>257.60000000000002</v>
      </c>
      <c r="L16" s="37">
        <f>IF(ISNUMBER(M16),ROUND(M16+5*M16/100,1),)</f>
        <v>234.2</v>
      </c>
      <c r="M16" s="37">
        <v>223</v>
      </c>
      <c r="N16" s="15" t="s">
        <v>15</v>
      </c>
      <c r="O16" s="97">
        <v>45</v>
      </c>
      <c r="P16" s="78" t="s">
        <v>131</v>
      </c>
    </row>
    <row r="17" spans="1:16" ht="14.45" customHeight="1" x14ac:dyDescent="0.2">
      <c r="A17" s="166" t="s">
        <v>326</v>
      </c>
      <c r="B17" s="231"/>
      <c r="C17" s="5" t="s">
        <v>4</v>
      </c>
      <c r="D17" s="6">
        <v>150</v>
      </c>
      <c r="E17" s="6">
        <v>240</v>
      </c>
      <c r="F17" s="6" t="s">
        <v>14</v>
      </c>
      <c r="G17" s="6" t="s">
        <v>11</v>
      </c>
      <c r="H17" s="6"/>
      <c r="I17" s="6"/>
      <c r="J17" s="6"/>
      <c r="K17" s="71">
        <f>K192</f>
        <v>265.7</v>
      </c>
      <c r="L17" s="71">
        <f>L192</f>
        <v>241.5</v>
      </c>
      <c r="M17" s="71">
        <f>M192</f>
        <v>230</v>
      </c>
      <c r="N17" s="8" t="s">
        <v>15</v>
      </c>
      <c r="O17" s="97" t="s">
        <v>529</v>
      </c>
      <c r="P17" s="78" t="s">
        <v>271</v>
      </c>
    </row>
    <row r="18" spans="1:16" ht="13.35" customHeight="1" x14ac:dyDescent="0.2">
      <c r="A18" s="183" t="s">
        <v>16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5"/>
      <c r="O18" s="98"/>
      <c r="P18" s="78" t="s">
        <v>272</v>
      </c>
    </row>
    <row r="19" spans="1:16" ht="13.35" customHeight="1" x14ac:dyDescent="0.2">
      <c r="A19" s="156" t="s">
        <v>112</v>
      </c>
      <c r="B19" s="156"/>
      <c r="C19" s="5" t="s">
        <v>4</v>
      </c>
      <c r="D19" s="6" t="s">
        <v>17</v>
      </c>
      <c r="E19" s="6" t="s">
        <v>18</v>
      </c>
      <c r="F19" s="6" t="s">
        <v>21</v>
      </c>
      <c r="G19" s="6" t="s">
        <v>196</v>
      </c>
      <c r="H19" s="6"/>
      <c r="I19" s="6"/>
      <c r="J19" s="6"/>
      <c r="K19" s="37">
        <f t="shared" ref="K19:K60" si="0">IF(ISNUMBER(L19),ROUND(L19+5*L19/100,1),)</f>
        <v>159.1</v>
      </c>
      <c r="L19" s="37">
        <f t="shared" ref="L19:L60" si="1">IF(ISNUMBER(M19),ROUND(M19+1*M19/100,1),)</f>
        <v>151.5</v>
      </c>
      <c r="M19" s="43">
        <v>150</v>
      </c>
      <c r="N19" s="8" t="s">
        <v>8</v>
      </c>
      <c r="O19" s="97">
        <v>80</v>
      </c>
      <c r="P19" s="78" t="s">
        <v>294</v>
      </c>
    </row>
    <row r="20" spans="1:16" ht="13.35" customHeight="1" x14ac:dyDescent="0.2">
      <c r="A20" s="174" t="s">
        <v>513</v>
      </c>
      <c r="B20" s="156"/>
      <c r="C20" s="5" t="s">
        <v>4</v>
      </c>
      <c r="D20" s="6">
        <v>90</v>
      </c>
      <c r="E20" s="6" t="s">
        <v>19</v>
      </c>
      <c r="F20" s="6" t="s">
        <v>263</v>
      </c>
      <c r="G20" s="6" t="s">
        <v>20</v>
      </c>
      <c r="H20" s="6"/>
      <c r="I20" s="6"/>
      <c r="J20" s="6"/>
      <c r="K20" s="37">
        <f t="shared" si="0"/>
        <v>92</v>
      </c>
      <c r="L20" s="37">
        <f t="shared" si="1"/>
        <v>87.6</v>
      </c>
      <c r="M20" s="43">
        <v>86.7</v>
      </c>
      <c r="N20" s="8" t="s">
        <v>8</v>
      </c>
      <c r="O20" s="97">
        <v>120</v>
      </c>
      <c r="P20" s="78" t="s">
        <v>273</v>
      </c>
    </row>
    <row r="21" spans="1:16" ht="13.35" customHeight="1" x14ac:dyDescent="0.2">
      <c r="A21" s="174" t="s">
        <v>513</v>
      </c>
      <c r="B21" s="156"/>
      <c r="C21" s="5" t="s">
        <v>4</v>
      </c>
      <c r="D21" s="6">
        <v>90</v>
      </c>
      <c r="E21" s="6">
        <v>420</v>
      </c>
      <c r="F21" s="6" t="s">
        <v>21</v>
      </c>
      <c r="G21" s="6" t="s">
        <v>197</v>
      </c>
      <c r="H21" s="6"/>
      <c r="I21" s="6"/>
      <c r="J21" s="6"/>
      <c r="K21" s="37">
        <f>IF(ISNUMBER(L21),ROUND(L21+5*L21/100,1),)</f>
        <v>83.8</v>
      </c>
      <c r="L21" s="37">
        <f>IF(ISNUMBER(M21),ROUND(M21+1*M21/100,1),)</f>
        <v>79.8</v>
      </c>
      <c r="M21" s="43">
        <v>79</v>
      </c>
      <c r="N21" s="8" t="s">
        <v>8</v>
      </c>
      <c r="O21" s="97">
        <v>100</v>
      </c>
      <c r="P21" s="78" t="s">
        <v>285</v>
      </c>
    </row>
    <row r="22" spans="1:16" ht="13.35" customHeight="1" x14ac:dyDescent="0.2">
      <c r="A22" s="174" t="s">
        <v>161</v>
      </c>
      <c r="B22" s="156"/>
      <c r="C22" s="5" t="s">
        <v>4</v>
      </c>
      <c r="D22" s="6" t="s">
        <v>17</v>
      </c>
      <c r="E22" s="6">
        <v>430</v>
      </c>
      <c r="F22" s="6" t="s">
        <v>21</v>
      </c>
      <c r="G22" s="6" t="s">
        <v>197</v>
      </c>
      <c r="H22" s="6"/>
      <c r="I22" s="6"/>
      <c r="J22" s="6"/>
      <c r="K22" s="37">
        <f t="shared" ref="K22:K33" si="2">IF(ISNUMBER(L22),ROUND(L22+5*L22/100,1),)</f>
        <v>91.2</v>
      </c>
      <c r="L22" s="37">
        <f t="shared" ref="L22:L33" si="3">IF(ISNUMBER(M22),ROUND(M22+1*M22/100,1),)</f>
        <v>86.9</v>
      </c>
      <c r="M22" s="43">
        <v>86</v>
      </c>
      <c r="N22" s="8" t="s">
        <v>8</v>
      </c>
      <c r="O22" s="97">
        <v>100</v>
      </c>
      <c r="P22" s="78" t="s">
        <v>65</v>
      </c>
    </row>
    <row r="23" spans="1:16" ht="13.35" customHeight="1" x14ac:dyDescent="0.2">
      <c r="A23" s="166" t="s">
        <v>162</v>
      </c>
      <c r="B23" s="168"/>
      <c r="C23" s="5" t="s">
        <v>4</v>
      </c>
      <c r="D23" s="6">
        <v>90</v>
      </c>
      <c r="E23" s="6">
        <v>500</v>
      </c>
      <c r="F23" s="6" t="s">
        <v>21</v>
      </c>
      <c r="G23" s="6" t="s">
        <v>61</v>
      </c>
      <c r="H23" s="6"/>
      <c r="I23" s="6"/>
      <c r="J23" s="6"/>
      <c r="K23" s="37">
        <f t="shared" si="2"/>
        <v>117.7</v>
      </c>
      <c r="L23" s="37">
        <f t="shared" si="3"/>
        <v>112.1</v>
      </c>
      <c r="M23" s="43">
        <v>111</v>
      </c>
      <c r="N23" s="8" t="s">
        <v>8</v>
      </c>
      <c r="O23" s="97">
        <v>100</v>
      </c>
      <c r="P23" s="78" t="s">
        <v>274</v>
      </c>
    </row>
    <row r="24" spans="1:16" ht="13.35" customHeight="1" x14ac:dyDescent="0.2">
      <c r="A24" s="156" t="s">
        <v>134</v>
      </c>
      <c r="B24" s="156"/>
      <c r="C24" s="5" t="s">
        <v>4</v>
      </c>
      <c r="D24" s="6" t="s">
        <v>13</v>
      </c>
      <c r="E24" s="6">
        <v>350</v>
      </c>
      <c r="F24" s="6" t="s">
        <v>43</v>
      </c>
      <c r="G24" s="6" t="s">
        <v>126</v>
      </c>
      <c r="H24" s="6"/>
      <c r="I24" s="6"/>
      <c r="J24" s="6"/>
      <c r="K24" s="37">
        <f t="shared" si="2"/>
        <v>159.1</v>
      </c>
      <c r="L24" s="37">
        <f t="shared" si="3"/>
        <v>151.5</v>
      </c>
      <c r="M24" s="43">
        <v>150</v>
      </c>
      <c r="N24" s="8" t="s">
        <v>8</v>
      </c>
      <c r="O24" s="97">
        <v>40</v>
      </c>
      <c r="P24" s="78" t="s">
        <v>276</v>
      </c>
    </row>
    <row r="25" spans="1:16" ht="13.35" customHeight="1" x14ac:dyDescent="0.2">
      <c r="A25" s="174" t="s">
        <v>602</v>
      </c>
      <c r="B25" s="156"/>
      <c r="C25" s="5" t="s">
        <v>4</v>
      </c>
      <c r="D25" s="6" t="s">
        <v>17</v>
      </c>
      <c r="E25" s="6" t="s">
        <v>22</v>
      </c>
      <c r="F25" s="6" t="s">
        <v>263</v>
      </c>
      <c r="G25" s="6" t="s">
        <v>20</v>
      </c>
      <c r="H25" s="6"/>
      <c r="I25" s="6"/>
      <c r="J25" s="6"/>
      <c r="K25" s="37">
        <f t="shared" si="2"/>
        <v>84</v>
      </c>
      <c r="L25" s="37">
        <f t="shared" si="3"/>
        <v>80</v>
      </c>
      <c r="M25" s="43">
        <v>79.2</v>
      </c>
      <c r="N25" s="8" t="s">
        <v>8</v>
      </c>
      <c r="O25" s="97">
        <v>120</v>
      </c>
      <c r="P25" s="78" t="s">
        <v>279</v>
      </c>
    </row>
    <row r="26" spans="1:16" ht="13.35" customHeight="1" x14ac:dyDescent="0.2">
      <c r="A26" s="174" t="s">
        <v>602</v>
      </c>
      <c r="B26" s="156"/>
      <c r="C26" s="5" t="s">
        <v>4</v>
      </c>
      <c r="D26" s="6">
        <v>90</v>
      </c>
      <c r="E26" s="6">
        <v>460</v>
      </c>
      <c r="F26" s="6" t="s">
        <v>21</v>
      </c>
      <c r="G26" s="23" t="s">
        <v>197</v>
      </c>
      <c r="H26" s="23"/>
      <c r="I26" s="23"/>
      <c r="J26" s="23"/>
      <c r="K26" s="37">
        <f t="shared" si="2"/>
        <v>82.7</v>
      </c>
      <c r="L26" s="37">
        <f t="shared" si="3"/>
        <v>78.8</v>
      </c>
      <c r="M26" s="43">
        <v>78</v>
      </c>
      <c r="N26" s="8" t="s">
        <v>8</v>
      </c>
      <c r="O26" s="97">
        <v>100</v>
      </c>
      <c r="P26" s="78" t="s">
        <v>284</v>
      </c>
    </row>
    <row r="27" spans="1:16" ht="14.1" customHeight="1" x14ac:dyDescent="0.2">
      <c r="A27" s="176" t="s">
        <v>23</v>
      </c>
      <c r="B27" s="176"/>
      <c r="C27" s="5" t="s">
        <v>4</v>
      </c>
      <c r="D27" s="23" t="s">
        <v>17</v>
      </c>
      <c r="E27" s="23" t="s">
        <v>237</v>
      </c>
      <c r="F27" s="23" t="s">
        <v>21</v>
      </c>
      <c r="G27" s="23" t="s">
        <v>197</v>
      </c>
      <c r="H27" s="23"/>
      <c r="I27" s="23"/>
      <c r="J27" s="23"/>
      <c r="K27" s="37">
        <f t="shared" si="2"/>
        <v>89.6</v>
      </c>
      <c r="L27" s="37">
        <f t="shared" si="3"/>
        <v>85.3</v>
      </c>
      <c r="M27" s="45">
        <v>84.5</v>
      </c>
      <c r="N27" s="8" t="s">
        <v>8</v>
      </c>
      <c r="O27" s="99">
        <v>100</v>
      </c>
      <c r="P27" s="78" t="s">
        <v>290</v>
      </c>
    </row>
    <row r="28" spans="1:16" ht="10.35" customHeight="1" x14ac:dyDescent="0.2">
      <c r="A28" s="166" t="s">
        <v>163</v>
      </c>
      <c r="B28" s="167"/>
      <c r="C28" s="5" t="s">
        <v>4</v>
      </c>
      <c r="D28" s="6">
        <v>90</v>
      </c>
      <c r="E28" s="6">
        <v>550</v>
      </c>
      <c r="F28" s="6" t="s">
        <v>21</v>
      </c>
      <c r="G28" s="6" t="s">
        <v>61</v>
      </c>
      <c r="H28" s="6"/>
      <c r="I28" s="6"/>
      <c r="J28" s="6"/>
      <c r="K28" s="37">
        <f t="shared" si="2"/>
        <v>116.7</v>
      </c>
      <c r="L28" s="37">
        <f t="shared" si="3"/>
        <v>111.1</v>
      </c>
      <c r="M28" s="43">
        <v>110</v>
      </c>
      <c r="N28" s="8" t="s">
        <v>8</v>
      </c>
      <c r="O28" s="97">
        <v>100</v>
      </c>
      <c r="P28" s="78" t="s">
        <v>275</v>
      </c>
    </row>
    <row r="29" spans="1:16" ht="10.35" customHeight="1" x14ac:dyDescent="0.2">
      <c r="A29" s="156" t="s">
        <v>24</v>
      </c>
      <c r="B29" s="156"/>
      <c r="C29" s="5" t="s">
        <v>4</v>
      </c>
      <c r="D29" s="6" t="s">
        <v>17</v>
      </c>
      <c r="E29" s="6" t="s">
        <v>25</v>
      </c>
      <c r="F29" s="6" t="s">
        <v>263</v>
      </c>
      <c r="G29" s="6" t="s">
        <v>20</v>
      </c>
      <c r="H29" s="6"/>
      <c r="I29" s="6"/>
      <c r="J29" s="6"/>
      <c r="K29" s="37">
        <f t="shared" si="2"/>
        <v>69.5</v>
      </c>
      <c r="L29" s="37">
        <f t="shared" si="3"/>
        <v>66.2</v>
      </c>
      <c r="M29" s="47">
        <v>65.5</v>
      </c>
      <c r="N29" s="8" t="s">
        <v>8</v>
      </c>
      <c r="O29" s="97">
        <v>120</v>
      </c>
      <c r="P29" s="78" t="s">
        <v>280</v>
      </c>
    </row>
    <row r="30" spans="1:16" ht="13.35" customHeight="1" x14ac:dyDescent="0.2">
      <c r="A30" s="174" t="s">
        <v>603</v>
      </c>
      <c r="B30" s="156"/>
      <c r="C30" s="5" t="s">
        <v>4</v>
      </c>
      <c r="D30" s="6">
        <v>90</v>
      </c>
      <c r="E30" s="6">
        <v>380</v>
      </c>
      <c r="F30" s="6" t="s">
        <v>21</v>
      </c>
      <c r="G30" s="23" t="s">
        <v>197</v>
      </c>
      <c r="H30" s="23"/>
      <c r="I30" s="23"/>
      <c r="J30" s="23"/>
      <c r="K30" s="37">
        <f>IF(ISNUMBER(L30),ROUND(L30+5*L30/100,1),)</f>
        <v>65.2</v>
      </c>
      <c r="L30" s="37">
        <f>IF(ISNUMBER(M30),ROUND(M30+1*M30/100,1),)</f>
        <v>62.1</v>
      </c>
      <c r="M30" s="47">
        <v>61.5</v>
      </c>
      <c r="N30" s="8" t="s">
        <v>8</v>
      </c>
      <c r="O30" s="97">
        <v>100</v>
      </c>
      <c r="P30" s="78" t="s">
        <v>277</v>
      </c>
    </row>
    <row r="31" spans="1:16" ht="10.35" customHeight="1" x14ac:dyDescent="0.2">
      <c r="A31" s="172" t="s">
        <v>135</v>
      </c>
      <c r="B31" s="173"/>
      <c r="C31" s="5" t="s">
        <v>4</v>
      </c>
      <c r="D31" s="6" t="s">
        <v>13</v>
      </c>
      <c r="E31" s="6">
        <v>430</v>
      </c>
      <c r="F31" s="6" t="s">
        <v>43</v>
      </c>
      <c r="G31" s="6" t="s">
        <v>126</v>
      </c>
      <c r="H31" s="6"/>
      <c r="I31" s="6"/>
      <c r="J31" s="6"/>
      <c r="K31" s="37">
        <f t="shared" si="2"/>
        <v>154.9</v>
      </c>
      <c r="L31" s="37">
        <f t="shared" si="3"/>
        <v>147.5</v>
      </c>
      <c r="M31" s="43">
        <v>146</v>
      </c>
      <c r="N31" s="8" t="s">
        <v>8</v>
      </c>
      <c r="O31" s="97">
        <v>40</v>
      </c>
      <c r="P31" s="78" t="s">
        <v>278</v>
      </c>
    </row>
    <row r="32" spans="1:16" ht="10.35" customHeight="1" x14ac:dyDescent="0.2">
      <c r="A32" s="166" t="s">
        <v>257</v>
      </c>
      <c r="B32" s="168"/>
      <c r="C32" s="5" t="s">
        <v>4</v>
      </c>
      <c r="D32" s="6">
        <v>160</v>
      </c>
      <c r="E32" s="6">
        <v>480</v>
      </c>
      <c r="F32" s="6" t="s">
        <v>258</v>
      </c>
      <c r="G32" s="6" t="s">
        <v>126</v>
      </c>
      <c r="H32" s="6"/>
      <c r="I32" s="6"/>
      <c r="J32" s="6"/>
      <c r="K32" s="37">
        <f t="shared" si="2"/>
        <v>167.6</v>
      </c>
      <c r="L32" s="37">
        <f t="shared" si="3"/>
        <v>159.6</v>
      </c>
      <c r="M32" s="43">
        <v>158</v>
      </c>
      <c r="N32" s="15" t="s">
        <v>15</v>
      </c>
      <c r="O32" s="97">
        <v>40</v>
      </c>
      <c r="P32" s="78" t="s">
        <v>281</v>
      </c>
    </row>
    <row r="33" spans="1:16" ht="13.15" customHeight="1" x14ac:dyDescent="0.2">
      <c r="A33" s="156" t="s">
        <v>111</v>
      </c>
      <c r="B33" s="156"/>
      <c r="C33" s="5" t="s">
        <v>4</v>
      </c>
      <c r="D33" s="6" t="s">
        <v>97</v>
      </c>
      <c r="E33" s="6" t="s">
        <v>25</v>
      </c>
      <c r="F33" s="6" t="s">
        <v>101</v>
      </c>
      <c r="G33" s="6" t="s">
        <v>126</v>
      </c>
      <c r="H33" s="6"/>
      <c r="I33" s="6"/>
      <c r="J33" s="6"/>
      <c r="K33" s="37">
        <f t="shared" si="2"/>
        <v>133.69999999999999</v>
      </c>
      <c r="L33" s="37">
        <f t="shared" si="3"/>
        <v>127.3</v>
      </c>
      <c r="M33" s="43">
        <v>126</v>
      </c>
      <c r="N33" s="8" t="s">
        <v>8</v>
      </c>
      <c r="O33" s="97" t="s">
        <v>530</v>
      </c>
      <c r="P33" s="78" t="s">
        <v>282</v>
      </c>
    </row>
    <row r="34" spans="1:16" ht="12.6" customHeight="1" x14ac:dyDescent="0.2">
      <c r="A34" s="183" t="s">
        <v>27</v>
      </c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5"/>
      <c r="O34" s="98"/>
      <c r="P34" s="78" t="s">
        <v>250</v>
      </c>
    </row>
    <row r="35" spans="1:16" ht="11.45" customHeight="1" x14ac:dyDescent="0.2">
      <c r="A35" s="156" t="s">
        <v>31</v>
      </c>
      <c r="B35" s="156"/>
      <c r="C35" s="5" t="s">
        <v>4</v>
      </c>
      <c r="D35" s="6">
        <v>150</v>
      </c>
      <c r="E35" s="6" t="s">
        <v>136</v>
      </c>
      <c r="F35" s="6" t="s">
        <v>32</v>
      </c>
      <c r="G35" s="6" t="s">
        <v>6</v>
      </c>
      <c r="H35" s="6"/>
      <c r="I35" s="6"/>
      <c r="J35" s="6"/>
      <c r="K35" s="37">
        <f t="shared" si="0"/>
        <v>43.1</v>
      </c>
      <c r="L35" s="37">
        <f t="shared" si="1"/>
        <v>41</v>
      </c>
      <c r="M35" s="54">
        <v>40.6</v>
      </c>
      <c r="N35" s="8" t="s">
        <v>8</v>
      </c>
      <c r="O35" s="97" t="s">
        <v>531</v>
      </c>
      <c r="P35" s="78" t="s">
        <v>177</v>
      </c>
    </row>
    <row r="36" spans="1:16" ht="9.6" customHeight="1" x14ac:dyDescent="0.2">
      <c r="A36" s="166" t="s">
        <v>28</v>
      </c>
      <c r="B36" s="167"/>
      <c r="C36" s="5" t="s">
        <v>4</v>
      </c>
      <c r="D36" s="6">
        <v>150</v>
      </c>
      <c r="E36" s="6">
        <v>125</v>
      </c>
      <c r="F36" s="6" t="s">
        <v>34</v>
      </c>
      <c r="G36" s="6" t="s">
        <v>6</v>
      </c>
      <c r="H36" s="6"/>
      <c r="I36" s="6"/>
      <c r="J36" s="6"/>
      <c r="K36" s="37">
        <f t="shared" si="0"/>
        <v>54.1</v>
      </c>
      <c r="L36" s="37">
        <f t="shared" si="1"/>
        <v>51.5</v>
      </c>
      <c r="M36" s="54">
        <v>51</v>
      </c>
      <c r="N36" s="8" t="s">
        <v>8</v>
      </c>
      <c r="O36" s="97">
        <v>60</v>
      </c>
      <c r="P36" s="78" t="s">
        <v>87</v>
      </c>
    </row>
    <row r="37" spans="1:16" ht="10.15" customHeight="1" x14ac:dyDescent="0.2">
      <c r="A37" s="156" t="s">
        <v>33</v>
      </c>
      <c r="B37" s="156"/>
      <c r="C37" s="5" t="s">
        <v>4</v>
      </c>
      <c r="D37" s="6" t="s">
        <v>13</v>
      </c>
      <c r="E37" s="6" t="s">
        <v>168</v>
      </c>
      <c r="F37" s="6" t="s">
        <v>34</v>
      </c>
      <c r="G37" s="6" t="s">
        <v>6</v>
      </c>
      <c r="H37" s="6"/>
      <c r="I37" s="6"/>
      <c r="J37" s="6"/>
      <c r="K37" s="37">
        <f t="shared" si="0"/>
        <v>60.5</v>
      </c>
      <c r="L37" s="37">
        <f t="shared" si="1"/>
        <v>57.6</v>
      </c>
      <c r="M37" s="54">
        <v>57</v>
      </c>
      <c r="N37" s="8" t="s">
        <v>8</v>
      </c>
      <c r="O37" s="97">
        <v>100</v>
      </c>
      <c r="P37" s="79" t="s">
        <v>91</v>
      </c>
    </row>
    <row r="38" spans="1:16" ht="10.15" customHeight="1" x14ac:dyDescent="0.2">
      <c r="A38" s="156" t="s">
        <v>28</v>
      </c>
      <c r="B38" s="156"/>
      <c r="C38" s="5" t="s">
        <v>4</v>
      </c>
      <c r="D38" s="6" t="s">
        <v>64</v>
      </c>
      <c r="E38" s="6">
        <v>120</v>
      </c>
      <c r="F38" s="6" t="s">
        <v>30</v>
      </c>
      <c r="G38" s="6" t="s">
        <v>6</v>
      </c>
      <c r="H38" s="6"/>
      <c r="I38" s="6"/>
      <c r="J38" s="6"/>
      <c r="K38" s="37">
        <f t="shared" si="0"/>
        <v>84</v>
      </c>
      <c r="L38" s="37">
        <f t="shared" si="1"/>
        <v>80</v>
      </c>
      <c r="M38" s="54">
        <v>79.2</v>
      </c>
      <c r="N38" s="15" t="s">
        <v>8</v>
      </c>
      <c r="O38" s="97">
        <v>50</v>
      </c>
      <c r="P38" s="78" t="s">
        <v>286</v>
      </c>
    </row>
    <row r="39" spans="1:16" ht="9" customHeight="1" x14ac:dyDescent="0.2">
      <c r="A39" s="174" t="s">
        <v>28</v>
      </c>
      <c r="B39" s="156"/>
      <c r="C39" s="5" t="s">
        <v>4</v>
      </c>
      <c r="D39" s="6" t="s">
        <v>64</v>
      </c>
      <c r="E39" s="6" t="s">
        <v>168</v>
      </c>
      <c r="F39" s="6" t="s">
        <v>30</v>
      </c>
      <c r="G39" s="6" t="s">
        <v>6</v>
      </c>
      <c r="H39" s="6"/>
      <c r="I39" s="6"/>
      <c r="J39" s="6"/>
      <c r="K39" s="37">
        <f t="shared" si="0"/>
        <v>99</v>
      </c>
      <c r="L39" s="37">
        <f t="shared" si="1"/>
        <v>94.3</v>
      </c>
      <c r="M39" s="54">
        <v>93.4</v>
      </c>
      <c r="N39" s="15" t="s">
        <v>8</v>
      </c>
      <c r="O39" s="97">
        <v>50</v>
      </c>
      <c r="P39" s="78" t="s">
        <v>291</v>
      </c>
    </row>
    <row r="40" spans="1:16" ht="13.35" customHeight="1" x14ac:dyDescent="0.2">
      <c r="A40" s="174" t="s">
        <v>28</v>
      </c>
      <c r="B40" s="156"/>
      <c r="C40" s="5" t="s">
        <v>4</v>
      </c>
      <c r="D40" s="6" t="s">
        <v>35</v>
      </c>
      <c r="E40" s="6">
        <v>110</v>
      </c>
      <c r="F40" s="6" t="s">
        <v>34</v>
      </c>
      <c r="G40" s="6" t="s">
        <v>6</v>
      </c>
      <c r="H40" s="6"/>
      <c r="I40" s="6"/>
      <c r="J40" s="6"/>
      <c r="K40" s="37">
        <f t="shared" si="0"/>
        <v>28.7</v>
      </c>
      <c r="L40" s="37">
        <f t="shared" si="1"/>
        <v>27.3</v>
      </c>
      <c r="M40" s="54">
        <v>27</v>
      </c>
      <c r="N40" s="8" t="s">
        <v>8</v>
      </c>
      <c r="O40" s="97">
        <v>80</v>
      </c>
      <c r="P40" s="78" t="s">
        <v>287</v>
      </c>
    </row>
    <row r="41" spans="1:16" ht="10.9" customHeight="1" x14ac:dyDescent="0.2">
      <c r="A41" s="193" t="s">
        <v>33</v>
      </c>
      <c r="B41" s="167"/>
      <c r="C41" s="5" t="s">
        <v>4</v>
      </c>
      <c r="D41" s="6" t="s">
        <v>35</v>
      </c>
      <c r="E41" s="6" t="s">
        <v>168</v>
      </c>
      <c r="F41" s="6" t="s">
        <v>34</v>
      </c>
      <c r="G41" s="6" t="s">
        <v>6</v>
      </c>
      <c r="H41" s="6"/>
      <c r="I41" s="6"/>
      <c r="J41" s="6"/>
      <c r="K41" s="37">
        <f t="shared" si="0"/>
        <v>32.9</v>
      </c>
      <c r="L41" s="37">
        <f t="shared" si="1"/>
        <v>31.3</v>
      </c>
      <c r="M41" s="54">
        <v>31</v>
      </c>
      <c r="N41" s="8" t="s">
        <v>8</v>
      </c>
      <c r="O41" s="97">
        <v>80</v>
      </c>
      <c r="P41" s="78" t="s">
        <v>293</v>
      </c>
    </row>
    <row r="42" spans="1:16" ht="10.15" customHeight="1" x14ac:dyDescent="0.2">
      <c r="A42" s="166" t="s">
        <v>266</v>
      </c>
      <c r="B42" s="168"/>
      <c r="C42" s="5" t="s">
        <v>4</v>
      </c>
      <c r="D42" s="6" t="s">
        <v>35</v>
      </c>
      <c r="E42" s="6" t="s">
        <v>168</v>
      </c>
      <c r="F42" s="6" t="s">
        <v>43</v>
      </c>
      <c r="G42" s="6" t="s">
        <v>6</v>
      </c>
      <c r="H42" s="6"/>
      <c r="I42" s="6"/>
      <c r="J42" s="6"/>
      <c r="K42" s="37">
        <f>IF(ISNUMBER(L42),ROUND(L42+5*L42/100,1),)</f>
        <v>34.799999999999997</v>
      </c>
      <c r="L42" s="37">
        <f>IF(ISNUMBER(M42),ROUND(M42+1*M42/100,1),)</f>
        <v>33.1</v>
      </c>
      <c r="M42" s="54">
        <v>32.799999999999997</v>
      </c>
      <c r="N42" s="8" t="s">
        <v>8</v>
      </c>
      <c r="O42" s="97">
        <v>70</v>
      </c>
      <c r="P42" s="78" t="s">
        <v>288</v>
      </c>
    </row>
    <row r="43" spans="1:16" ht="11.45" customHeight="1" x14ac:dyDescent="0.2">
      <c r="A43" s="156" t="s">
        <v>128</v>
      </c>
      <c r="B43" s="156"/>
      <c r="C43" s="5" t="s">
        <v>4</v>
      </c>
      <c r="D43" s="6" t="s">
        <v>17</v>
      </c>
      <c r="E43" s="6" t="s">
        <v>190</v>
      </c>
      <c r="F43" s="6" t="s">
        <v>37</v>
      </c>
      <c r="G43" s="6" t="s">
        <v>7</v>
      </c>
      <c r="H43" s="6"/>
      <c r="I43" s="6"/>
      <c r="J43" s="6"/>
      <c r="K43" s="37">
        <f t="shared" si="0"/>
        <v>40</v>
      </c>
      <c r="L43" s="37">
        <f t="shared" si="1"/>
        <v>38.1</v>
      </c>
      <c r="M43" s="54">
        <v>37.700000000000003</v>
      </c>
      <c r="N43" s="8" t="s">
        <v>15</v>
      </c>
      <c r="O43" s="97">
        <v>100</v>
      </c>
      <c r="P43" s="78" t="s">
        <v>292</v>
      </c>
    </row>
    <row r="44" spans="1:16" ht="10.9" customHeight="1" thickBot="1" x14ac:dyDescent="0.25">
      <c r="A44" s="166" t="s">
        <v>39</v>
      </c>
      <c r="B44" s="167"/>
      <c r="C44" s="5" t="s">
        <v>4</v>
      </c>
      <c r="D44" s="6">
        <v>92</v>
      </c>
      <c r="E44" s="6">
        <v>110</v>
      </c>
      <c r="F44" s="6" t="s">
        <v>30</v>
      </c>
      <c r="G44" s="6" t="s">
        <v>6</v>
      </c>
      <c r="H44" s="6"/>
      <c r="I44" s="6"/>
      <c r="J44" s="6"/>
      <c r="K44" s="37">
        <f t="shared" si="0"/>
        <v>26.6</v>
      </c>
      <c r="L44" s="37">
        <f t="shared" si="1"/>
        <v>25.3</v>
      </c>
      <c r="M44" s="54">
        <v>25</v>
      </c>
      <c r="N44" s="15" t="s">
        <v>60</v>
      </c>
      <c r="O44" s="97">
        <v>180</v>
      </c>
      <c r="P44" s="80" t="s">
        <v>289</v>
      </c>
    </row>
    <row r="45" spans="1:16" ht="10.35" customHeight="1" x14ac:dyDescent="0.2">
      <c r="A45" s="174" t="s">
        <v>39</v>
      </c>
      <c r="B45" s="156"/>
      <c r="C45" s="5" t="s">
        <v>4</v>
      </c>
      <c r="D45" s="6" t="s">
        <v>40</v>
      </c>
      <c r="E45" s="6">
        <v>100</v>
      </c>
      <c r="F45" s="6" t="s">
        <v>30</v>
      </c>
      <c r="G45" s="6" t="s">
        <v>6</v>
      </c>
      <c r="H45" s="6"/>
      <c r="I45" s="6"/>
      <c r="J45" s="6"/>
      <c r="K45" s="37">
        <f t="shared" si="0"/>
        <v>38.700000000000003</v>
      </c>
      <c r="L45" s="37">
        <f t="shared" si="1"/>
        <v>36.9</v>
      </c>
      <c r="M45" s="54">
        <v>36.5</v>
      </c>
      <c r="N45" s="8" t="s">
        <v>8</v>
      </c>
      <c r="O45" s="97" t="s">
        <v>532</v>
      </c>
      <c r="P45" s="2"/>
    </row>
    <row r="46" spans="1:16" ht="10.35" customHeight="1" x14ac:dyDescent="0.2">
      <c r="A46" s="59" t="s">
        <v>39</v>
      </c>
      <c r="B46" s="60"/>
      <c r="C46" s="5" t="s">
        <v>4</v>
      </c>
      <c r="D46" s="6">
        <v>166</v>
      </c>
      <c r="E46" s="6">
        <v>125</v>
      </c>
      <c r="F46" s="6" t="s">
        <v>30</v>
      </c>
      <c r="G46" s="6" t="s">
        <v>6</v>
      </c>
      <c r="H46" s="6"/>
      <c r="I46" s="6"/>
      <c r="J46" s="6"/>
      <c r="K46" s="37">
        <f t="shared" si="0"/>
        <v>49.4</v>
      </c>
      <c r="L46" s="37">
        <f t="shared" si="1"/>
        <v>47</v>
      </c>
      <c r="M46" s="54">
        <v>46.5</v>
      </c>
      <c r="N46" s="8" t="s">
        <v>8</v>
      </c>
      <c r="O46" s="97">
        <v>70</v>
      </c>
      <c r="P46" s="2"/>
    </row>
    <row r="47" spans="1:16" ht="10.35" customHeight="1" x14ac:dyDescent="0.2">
      <c r="A47" s="166" t="s">
        <v>114</v>
      </c>
      <c r="B47" s="168"/>
      <c r="C47" s="5" t="s">
        <v>4</v>
      </c>
      <c r="D47" s="6">
        <v>92</v>
      </c>
      <c r="E47" s="6" t="s">
        <v>168</v>
      </c>
      <c r="F47" s="6" t="s">
        <v>30</v>
      </c>
      <c r="G47" s="6" t="s">
        <v>6</v>
      </c>
      <c r="H47" s="6"/>
      <c r="I47" s="6"/>
      <c r="J47" s="6"/>
      <c r="K47" s="37">
        <f t="shared" si="0"/>
        <v>32.299999999999997</v>
      </c>
      <c r="L47" s="37">
        <f t="shared" si="1"/>
        <v>30.8</v>
      </c>
      <c r="M47" s="54">
        <v>30.5</v>
      </c>
      <c r="N47" s="15" t="s">
        <v>60</v>
      </c>
      <c r="O47" s="97"/>
      <c r="P47" s="2"/>
    </row>
    <row r="48" spans="1:16" ht="10.35" customHeight="1" x14ac:dyDescent="0.2">
      <c r="A48" s="156" t="s">
        <v>114</v>
      </c>
      <c r="B48" s="156"/>
      <c r="C48" s="5" t="s">
        <v>4</v>
      </c>
      <c r="D48" s="6" t="s">
        <v>52</v>
      </c>
      <c r="E48" s="6" t="s">
        <v>168</v>
      </c>
      <c r="F48" s="6" t="s">
        <v>30</v>
      </c>
      <c r="G48" s="6" t="s">
        <v>6</v>
      </c>
      <c r="H48" s="6"/>
      <c r="I48" s="6"/>
      <c r="J48" s="6"/>
      <c r="K48" s="37">
        <f t="shared" si="0"/>
        <v>57.2</v>
      </c>
      <c r="L48" s="37">
        <f t="shared" si="1"/>
        <v>54.5</v>
      </c>
      <c r="M48" s="54">
        <v>54</v>
      </c>
      <c r="N48" s="8" t="s">
        <v>8</v>
      </c>
      <c r="O48" s="97" t="s">
        <v>533</v>
      </c>
      <c r="P48" s="2"/>
    </row>
    <row r="49" spans="1:16" ht="10.35" customHeight="1" x14ac:dyDescent="0.2">
      <c r="A49" s="166" t="s">
        <v>245</v>
      </c>
      <c r="B49" s="167"/>
      <c r="C49" s="5" t="s">
        <v>4</v>
      </c>
      <c r="D49" s="6" t="s">
        <v>13</v>
      </c>
      <c r="E49" s="6" t="s">
        <v>136</v>
      </c>
      <c r="F49" s="6" t="s">
        <v>49</v>
      </c>
      <c r="G49" s="6" t="s">
        <v>6</v>
      </c>
      <c r="H49" s="6"/>
      <c r="I49" s="6"/>
      <c r="J49" s="6"/>
      <c r="K49" s="37">
        <f t="shared" si="0"/>
        <v>48.8</v>
      </c>
      <c r="L49" s="37">
        <f t="shared" si="1"/>
        <v>46.5</v>
      </c>
      <c r="M49" s="54">
        <v>46</v>
      </c>
      <c r="N49" s="8" t="s">
        <v>8</v>
      </c>
      <c r="O49" s="97">
        <v>72</v>
      </c>
      <c r="P49" s="2"/>
    </row>
    <row r="50" spans="1:16" ht="10.35" customHeight="1" x14ac:dyDescent="0.2">
      <c r="A50" s="166" t="s">
        <v>265</v>
      </c>
      <c r="B50" s="167"/>
      <c r="C50" s="5" t="s">
        <v>4</v>
      </c>
      <c r="D50" s="6">
        <v>150</v>
      </c>
      <c r="E50" s="6">
        <v>125</v>
      </c>
      <c r="F50" s="6" t="s">
        <v>296</v>
      </c>
      <c r="G50" s="6" t="s">
        <v>6</v>
      </c>
      <c r="H50" s="6"/>
      <c r="I50" s="6"/>
      <c r="J50" s="6"/>
      <c r="K50" s="37">
        <f t="shared" si="0"/>
        <v>57.1</v>
      </c>
      <c r="L50" s="37">
        <f t="shared" si="1"/>
        <v>54.4</v>
      </c>
      <c r="M50" s="54">
        <v>53.9</v>
      </c>
      <c r="N50" s="8" t="s">
        <v>8</v>
      </c>
      <c r="O50" s="97">
        <v>50</v>
      </c>
      <c r="P50" s="2"/>
    </row>
    <row r="51" spans="1:16" ht="12.6" customHeight="1" x14ac:dyDescent="0.2">
      <c r="A51" s="166" t="s">
        <v>264</v>
      </c>
      <c r="B51" s="167"/>
      <c r="C51" s="5" t="s">
        <v>4</v>
      </c>
      <c r="D51" s="6">
        <v>150</v>
      </c>
      <c r="E51" s="6">
        <v>125</v>
      </c>
      <c r="F51" s="6" t="s">
        <v>296</v>
      </c>
      <c r="G51" s="6" t="s">
        <v>6</v>
      </c>
      <c r="H51" s="6"/>
      <c r="I51" s="6"/>
      <c r="J51" s="6"/>
      <c r="K51" s="37">
        <f t="shared" si="0"/>
        <v>58.2</v>
      </c>
      <c r="L51" s="37">
        <f t="shared" si="1"/>
        <v>55.4</v>
      </c>
      <c r="M51" s="54">
        <v>54.9</v>
      </c>
      <c r="N51" s="8" t="s">
        <v>8</v>
      </c>
      <c r="O51" s="97">
        <v>50</v>
      </c>
      <c r="P51" s="2"/>
    </row>
    <row r="52" spans="1:16" ht="10.35" customHeight="1" x14ac:dyDescent="0.2">
      <c r="A52" s="166" t="s">
        <v>246</v>
      </c>
      <c r="B52" s="167"/>
      <c r="C52" s="5" t="s">
        <v>4</v>
      </c>
      <c r="D52" s="6">
        <v>150</v>
      </c>
      <c r="E52" s="6">
        <v>125</v>
      </c>
      <c r="F52" s="6" t="s">
        <v>49</v>
      </c>
      <c r="G52" s="6" t="s">
        <v>6</v>
      </c>
      <c r="H52" s="6"/>
      <c r="I52" s="6"/>
      <c r="J52" s="6"/>
      <c r="K52" s="37">
        <f t="shared" si="0"/>
        <v>60.4</v>
      </c>
      <c r="L52" s="37">
        <f t="shared" si="1"/>
        <v>57.5</v>
      </c>
      <c r="M52" s="54">
        <v>56.9</v>
      </c>
      <c r="N52" s="8" t="s">
        <v>8</v>
      </c>
      <c r="O52" s="97">
        <v>72</v>
      </c>
      <c r="P52" s="2"/>
    </row>
    <row r="53" spans="1:16" ht="10.35" customHeight="1" x14ac:dyDescent="0.2">
      <c r="A53" s="166" t="s">
        <v>351</v>
      </c>
      <c r="B53" s="167"/>
      <c r="C53" s="5" t="s">
        <v>4</v>
      </c>
      <c r="D53" s="6">
        <v>150</v>
      </c>
      <c r="E53" s="6">
        <v>125</v>
      </c>
      <c r="F53" s="6" t="s">
        <v>49</v>
      </c>
      <c r="G53" s="6" t="s">
        <v>6</v>
      </c>
      <c r="H53" s="6"/>
      <c r="I53" s="6"/>
      <c r="J53" s="6"/>
      <c r="K53" s="37">
        <f t="shared" si="0"/>
        <v>62.6</v>
      </c>
      <c r="L53" s="37">
        <f t="shared" si="1"/>
        <v>59.6</v>
      </c>
      <c r="M53" s="54">
        <v>59</v>
      </c>
      <c r="N53" s="8" t="s">
        <v>8</v>
      </c>
      <c r="O53" s="97">
        <v>72</v>
      </c>
      <c r="P53" s="2"/>
    </row>
    <row r="54" spans="1:16" ht="10.35" customHeight="1" x14ac:dyDescent="0.2">
      <c r="A54" s="166" t="s">
        <v>266</v>
      </c>
      <c r="B54" s="168"/>
      <c r="C54" s="5" t="s">
        <v>4</v>
      </c>
      <c r="D54" s="6">
        <v>150</v>
      </c>
      <c r="E54" s="6" t="s">
        <v>168</v>
      </c>
      <c r="F54" s="6" t="s">
        <v>296</v>
      </c>
      <c r="G54" s="6" t="s">
        <v>6</v>
      </c>
      <c r="H54" s="6"/>
      <c r="I54" s="6"/>
      <c r="J54" s="6"/>
      <c r="K54" s="37">
        <f t="shared" si="0"/>
        <v>65.7</v>
      </c>
      <c r="L54" s="37">
        <f t="shared" si="1"/>
        <v>62.6</v>
      </c>
      <c r="M54" s="54">
        <v>62</v>
      </c>
      <c r="N54" s="8" t="s">
        <v>8</v>
      </c>
      <c r="O54" s="97">
        <v>50</v>
      </c>
      <c r="P54" s="2"/>
    </row>
    <row r="55" spans="1:16" ht="10.35" customHeight="1" x14ac:dyDescent="0.2">
      <c r="A55" s="166" t="s">
        <v>267</v>
      </c>
      <c r="B55" s="168"/>
      <c r="C55" s="5" t="s">
        <v>4</v>
      </c>
      <c r="D55" s="6">
        <v>150</v>
      </c>
      <c r="E55" s="6" t="s">
        <v>168</v>
      </c>
      <c r="F55" s="6" t="s">
        <v>296</v>
      </c>
      <c r="G55" s="6" t="s">
        <v>6</v>
      </c>
      <c r="H55" s="6"/>
      <c r="I55" s="6"/>
      <c r="J55" s="6"/>
      <c r="K55" s="37">
        <f t="shared" si="0"/>
        <v>66.900000000000006</v>
      </c>
      <c r="L55" s="37">
        <f t="shared" si="1"/>
        <v>63.7</v>
      </c>
      <c r="M55" s="54">
        <v>63.1</v>
      </c>
      <c r="N55" s="8" t="s">
        <v>8</v>
      </c>
      <c r="O55" s="97">
        <v>50</v>
      </c>
      <c r="P55" s="2"/>
    </row>
    <row r="56" spans="1:16" ht="10.35" customHeight="1" x14ac:dyDescent="0.2">
      <c r="A56" s="166" t="s">
        <v>247</v>
      </c>
      <c r="B56" s="167"/>
      <c r="C56" s="5" t="s">
        <v>4</v>
      </c>
      <c r="D56" s="6" t="s">
        <v>13</v>
      </c>
      <c r="E56" s="6" t="s">
        <v>168</v>
      </c>
      <c r="F56" s="6" t="s">
        <v>49</v>
      </c>
      <c r="G56" s="6" t="s">
        <v>6</v>
      </c>
      <c r="H56" s="6"/>
      <c r="I56" s="6"/>
      <c r="J56" s="6"/>
      <c r="K56" s="37">
        <f t="shared" si="0"/>
        <v>69.3</v>
      </c>
      <c r="L56" s="37">
        <f t="shared" si="1"/>
        <v>66</v>
      </c>
      <c r="M56" s="54">
        <v>65.3</v>
      </c>
      <c r="N56" s="8" t="s">
        <v>8</v>
      </c>
      <c r="O56" s="97">
        <v>72</v>
      </c>
      <c r="P56" s="2"/>
    </row>
    <row r="57" spans="1:16" ht="10.35" customHeight="1" x14ac:dyDescent="0.2">
      <c r="A57" s="166" t="s">
        <v>246</v>
      </c>
      <c r="B57" s="167"/>
      <c r="C57" s="5" t="s">
        <v>4</v>
      </c>
      <c r="D57" s="6">
        <v>220</v>
      </c>
      <c r="E57" s="6">
        <v>125</v>
      </c>
      <c r="F57" s="6" t="s">
        <v>49</v>
      </c>
      <c r="G57" s="6" t="s">
        <v>6</v>
      </c>
      <c r="H57" s="6"/>
      <c r="I57" s="6"/>
      <c r="J57" s="6"/>
      <c r="K57" s="37">
        <f t="shared" si="0"/>
        <v>99</v>
      </c>
      <c r="L57" s="37">
        <f t="shared" si="1"/>
        <v>94.3</v>
      </c>
      <c r="M57" s="54">
        <v>93.4</v>
      </c>
      <c r="N57" s="15" t="s">
        <v>8</v>
      </c>
      <c r="O57" s="97">
        <v>72</v>
      </c>
      <c r="P57" s="2"/>
    </row>
    <row r="58" spans="1:16" ht="10.35" customHeight="1" x14ac:dyDescent="0.2">
      <c r="A58" s="166" t="s">
        <v>179</v>
      </c>
      <c r="B58" s="167"/>
      <c r="C58" s="5" t="s">
        <v>4</v>
      </c>
      <c r="D58" s="6">
        <v>220</v>
      </c>
      <c r="E58" s="6">
        <v>125</v>
      </c>
      <c r="F58" s="6" t="s">
        <v>43</v>
      </c>
      <c r="G58" s="6" t="s">
        <v>6</v>
      </c>
      <c r="H58" s="6"/>
      <c r="I58" s="6"/>
      <c r="J58" s="6"/>
      <c r="K58" s="37">
        <f t="shared" si="0"/>
        <v>96.9</v>
      </c>
      <c r="L58" s="37">
        <f>IF(ISNUMBER(M58),ROUND(M58+1*M58/100,1),)</f>
        <v>92.3</v>
      </c>
      <c r="M58" s="54">
        <v>91.4</v>
      </c>
      <c r="N58" s="15" t="s">
        <v>8</v>
      </c>
      <c r="O58" s="97">
        <v>70</v>
      </c>
      <c r="P58" s="2"/>
    </row>
    <row r="59" spans="1:16" ht="10.35" customHeight="1" x14ac:dyDescent="0.2">
      <c r="A59" s="166" t="s">
        <v>384</v>
      </c>
      <c r="B59" s="167"/>
      <c r="C59" s="5" t="s">
        <v>4</v>
      </c>
      <c r="D59" s="6">
        <v>220</v>
      </c>
      <c r="E59" s="6">
        <v>125</v>
      </c>
      <c r="F59" s="6" t="s">
        <v>49</v>
      </c>
      <c r="G59" s="6" t="s">
        <v>6</v>
      </c>
      <c r="H59" s="6"/>
      <c r="I59" s="6"/>
      <c r="J59" s="6"/>
      <c r="K59" s="37">
        <f t="shared" si="0"/>
        <v>101.3</v>
      </c>
      <c r="L59" s="37">
        <f t="shared" si="1"/>
        <v>96.5</v>
      </c>
      <c r="M59" s="54">
        <v>95.5</v>
      </c>
      <c r="N59" s="15" t="s">
        <v>8</v>
      </c>
      <c r="O59" s="97">
        <v>50</v>
      </c>
      <c r="P59" s="2"/>
    </row>
    <row r="60" spans="1:16" ht="10.35" customHeight="1" x14ac:dyDescent="0.2">
      <c r="A60" s="166" t="s">
        <v>327</v>
      </c>
      <c r="B60" s="167"/>
      <c r="C60" s="5" t="s">
        <v>4</v>
      </c>
      <c r="D60" s="6">
        <v>220</v>
      </c>
      <c r="E60" s="6" t="s">
        <v>168</v>
      </c>
      <c r="F60" s="6" t="s">
        <v>49</v>
      </c>
      <c r="G60" s="6" t="s">
        <v>6</v>
      </c>
      <c r="H60" s="6"/>
      <c r="I60" s="6"/>
      <c r="J60" s="6"/>
      <c r="K60" s="37">
        <f t="shared" si="0"/>
        <v>107.8</v>
      </c>
      <c r="L60" s="37">
        <f t="shared" si="1"/>
        <v>102.7</v>
      </c>
      <c r="M60" s="54">
        <v>101.7</v>
      </c>
      <c r="N60" s="8" t="s">
        <v>8</v>
      </c>
      <c r="O60" s="97">
        <v>50</v>
      </c>
      <c r="P60" s="2"/>
    </row>
    <row r="61" spans="1:16" ht="10.35" customHeight="1" x14ac:dyDescent="0.2">
      <c r="A61" s="221" t="s">
        <v>648</v>
      </c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3"/>
      <c r="O61" s="97"/>
      <c r="P61" s="2"/>
    </row>
    <row r="62" spans="1:16" ht="10.35" customHeight="1" x14ac:dyDescent="0.2">
      <c r="A62" s="224"/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225"/>
      <c r="N62" s="226"/>
      <c r="O62" s="97"/>
      <c r="P62" s="2"/>
    </row>
    <row r="63" spans="1:16" ht="10.15" customHeight="1" x14ac:dyDescent="0.2">
      <c r="A63" s="174" t="s">
        <v>625</v>
      </c>
      <c r="B63" s="156"/>
      <c r="C63" s="5" t="s">
        <v>4</v>
      </c>
      <c r="D63" s="6" t="s">
        <v>13</v>
      </c>
      <c r="E63" s="6">
        <v>105</v>
      </c>
      <c r="F63" s="6" t="s">
        <v>43</v>
      </c>
      <c r="G63" s="6" t="s">
        <v>6</v>
      </c>
      <c r="H63" s="6"/>
      <c r="I63" s="6"/>
      <c r="J63" s="6"/>
      <c r="K63" s="37">
        <f t="shared" ref="K63:K77" si="4">IF(ISNUMBER(L63),ROUND(L63+5*L63/100,1),)</f>
        <v>47.8</v>
      </c>
      <c r="L63" s="37">
        <f t="shared" ref="L63:L77" si="5">IF(ISNUMBER(M63),ROUND(M63+1*M63/100,1),)</f>
        <v>45.5</v>
      </c>
      <c r="M63" s="54">
        <v>45</v>
      </c>
      <c r="N63" s="8" t="s">
        <v>8</v>
      </c>
      <c r="O63" s="97">
        <v>100</v>
      </c>
      <c r="P63" s="2"/>
    </row>
    <row r="64" spans="1:16" ht="13.15" customHeight="1" x14ac:dyDescent="0.2">
      <c r="A64" s="174" t="s">
        <v>191</v>
      </c>
      <c r="B64" s="156"/>
      <c r="C64" s="5" t="s">
        <v>4</v>
      </c>
      <c r="D64" s="6" t="s">
        <v>13</v>
      </c>
      <c r="E64" s="6">
        <v>105</v>
      </c>
      <c r="F64" s="6" t="s">
        <v>43</v>
      </c>
      <c r="G64" s="6" t="s">
        <v>6</v>
      </c>
      <c r="H64" s="6"/>
      <c r="I64" s="6"/>
      <c r="J64" s="6"/>
      <c r="K64" s="37">
        <f t="shared" si="4"/>
        <v>44.5</v>
      </c>
      <c r="L64" s="37">
        <f t="shared" si="5"/>
        <v>42.4</v>
      </c>
      <c r="M64" s="54">
        <v>42</v>
      </c>
      <c r="N64" s="8" t="s">
        <v>8</v>
      </c>
      <c r="O64" s="97">
        <v>100</v>
      </c>
      <c r="P64" s="2"/>
    </row>
    <row r="65" spans="1:16" ht="10.35" customHeight="1" x14ac:dyDescent="0.2">
      <c r="A65" s="174" t="s">
        <v>229</v>
      </c>
      <c r="B65" s="156"/>
      <c r="C65" s="5" t="s">
        <v>4</v>
      </c>
      <c r="D65" s="6" t="s">
        <v>13</v>
      </c>
      <c r="E65" s="6">
        <v>105</v>
      </c>
      <c r="F65" s="6" t="s">
        <v>43</v>
      </c>
      <c r="G65" s="6" t="s">
        <v>6</v>
      </c>
      <c r="H65" s="6"/>
      <c r="I65" s="6"/>
      <c r="J65" s="6"/>
      <c r="K65" s="37">
        <f t="shared" si="4"/>
        <v>45.6</v>
      </c>
      <c r="L65" s="37">
        <f t="shared" si="5"/>
        <v>43.4</v>
      </c>
      <c r="M65" s="54">
        <v>43</v>
      </c>
      <c r="N65" s="8" t="s">
        <v>8</v>
      </c>
      <c r="O65" s="97">
        <v>100</v>
      </c>
      <c r="P65" s="2"/>
    </row>
    <row r="66" spans="1:16" ht="12.6" customHeight="1" x14ac:dyDescent="0.2">
      <c r="A66" s="156" t="s">
        <v>108</v>
      </c>
      <c r="B66" s="156"/>
      <c r="C66" s="5" t="s">
        <v>4</v>
      </c>
      <c r="D66" s="6" t="s">
        <v>13</v>
      </c>
      <c r="E66" s="6">
        <v>105</v>
      </c>
      <c r="F66" s="6" t="s">
        <v>34</v>
      </c>
      <c r="G66" s="6" t="s">
        <v>6</v>
      </c>
      <c r="H66" s="6"/>
      <c r="I66" s="6"/>
      <c r="J66" s="6"/>
      <c r="K66" s="37">
        <f t="shared" si="4"/>
        <v>43.5</v>
      </c>
      <c r="L66" s="37">
        <f t="shared" si="5"/>
        <v>41.4</v>
      </c>
      <c r="M66" s="54">
        <v>41</v>
      </c>
      <c r="N66" s="8" t="s">
        <v>8</v>
      </c>
      <c r="O66" s="97">
        <v>100</v>
      </c>
      <c r="P66" s="2"/>
    </row>
    <row r="67" spans="1:16" ht="34.9" customHeight="1" x14ac:dyDescent="0.2">
      <c r="A67" s="174" t="s">
        <v>647</v>
      </c>
      <c r="B67" s="156"/>
      <c r="C67" s="5" t="s">
        <v>4</v>
      </c>
      <c r="D67" s="6" t="s">
        <v>13</v>
      </c>
      <c r="E67" s="6" t="s">
        <v>168</v>
      </c>
      <c r="F67" s="6" t="s">
        <v>43</v>
      </c>
      <c r="G67" s="6" t="s">
        <v>6</v>
      </c>
      <c r="H67" s="6"/>
      <c r="I67" s="6"/>
      <c r="J67" s="6"/>
      <c r="K67" s="37">
        <f t="shared" si="4"/>
        <v>67.8</v>
      </c>
      <c r="L67" s="37">
        <f t="shared" si="5"/>
        <v>64.599999999999994</v>
      </c>
      <c r="M67" s="69">
        <v>64</v>
      </c>
      <c r="N67" s="8" t="s">
        <v>8</v>
      </c>
      <c r="O67" s="97">
        <v>100</v>
      </c>
      <c r="P67" s="2"/>
    </row>
    <row r="68" spans="1:16" ht="13.15" customHeight="1" x14ac:dyDescent="0.2">
      <c r="A68" s="175" t="s">
        <v>559</v>
      </c>
      <c r="B68" s="176"/>
      <c r="C68" s="22" t="s">
        <v>4</v>
      </c>
      <c r="D68" s="23" t="s">
        <v>13</v>
      </c>
      <c r="E68" s="23" t="s">
        <v>168</v>
      </c>
      <c r="F68" s="23" t="s">
        <v>43</v>
      </c>
      <c r="G68" s="23" t="s">
        <v>6</v>
      </c>
      <c r="H68" s="23"/>
      <c r="I68" s="23"/>
      <c r="J68" s="23"/>
      <c r="K68" s="37">
        <f>IF(ISNUMBER(L68),ROUND(L68+5*L68/100,1),)</f>
        <v>68.400000000000006</v>
      </c>
      <c r="L68" s="37">
        <f>IF(ISNUMBER(M68),ROUND(M68+1*M68/100,1),)</f>
        <v>65.099999999999994</v>
      </c>
      <c r="M68" s="55">
        <v>64.5</v>
      </c>
      <c r="N68" s="25" t="s">
        <v>8</v>
      </c>
      <c r="O68" s="97">
        <v>100</v>
      </c>
      <c r="P68" s="2"/>
    </row>
    <row r="69" spans="1:16" ht="11.45" customHeight="1" x14ac:dyDescent="0.2">
      <c r="A69" s="175" t="s">
        <v>505</v>
      </c>
      <c r="B69" s="176"/>
      <c r="C69" s="22" t="s">
        <v>4</v>
      </c>
      <c r="D69" s="23" t="s">
        <v>13</v>
      </c>
      <c r="E69" s="23" t="s">
        <v>168</v>
      </c>
      <c r="F69" s="23" t="s">
        <v>43</v>
      </c>
      <c r="G69" s="23" t="s">
        <v>6</v>
      </c>
      <c r="H69" s="23"/>
      <c r="I69" s="23"/>
      <c r="J69" s="23"/>
      <c r="K69" s="37">
        <f t="shared" si="4"/>
        <v>79</v>
      </c>
      <c r="L69" s="37">
        <f t="shared" si="5"/>
        <v>75.2</v>
      </c>
      <c r="M69" s="55">
        <v>74.5</v>
      </c>
      <c r="N69" s="25" t="s">
        <v>8</v>
      </c>
      <c r="O69" s="97">
        <v>100</v>
      </c>
      <c r="P69" s="2"/>
    </row>
    <row r="70" spans="1:16" ht="13.9" customHeight="1" x14ac:dyDescent="0.2">
      <c r="A70" s="174" t="s">
        <v>192</v>
      </c>
      <c r="B70" s="156"/>
      <c r="C70" s="5" t="s">
        <v>4</v>
      </c>
      <c r="D70" s="6" t="s">
        <v>13</v>
      </c>
      <c r="E70" s="6" t="s">
        <v>168</v>
      </c>
      <c r="F70" s="6" t="s">
        <v>43</v>
      </c>
      <c r="G70" s="6" t="s">
        <v>6</v>
      </c>
      <c r="H70" s="6"/>
      <c r="I70" s="6"/>
      <c r="J70" s="6"/>
      <c r="K70" s="37">
        <f t="shared" si="4"/>
        <v>62.6</v>
      </c>
      <c r="L70" s="37">
        <f t="shared" si="5"/>
        <v>59.6</v>
      </c>
      <c r="M70" s="54">
        <v>59</v>
      </c>
      <c r="N70" s="8" t="s">
        <v>8</v>
      </c>
      <c r="O70" s="97">
        <v>100</v>
      </c>
      <c r="P70" s="2"/>
    </row>
    <row r="71" spans="1:16" ht="12" customHeight="1" x14ac:dyDescent="0.2">
      <c r="A71" s="166" t="s">
        <v>166</v>
      </c>
      <c r="B71" s="167"/>
      <c r="C71" s="5" t="s">
        <v>4</v>
      </c>
      <c r="D71" s="6">
        <v>150</v>
      </c>
      <c r="E71" s="6" t="s">
        <v>168</v>
      </c>
      <c r="F71" s="6" t="s">
        <v>34</v>
      </c>
      <c r="G71" s="6" t="s">
        <v>6</v>
      </c>
      <c r="H71" s="6"/>
      <c r="I71" s="6"/>
      <c r="J71" s="6"/>
      <c r="K71" s="37">
        <f t="shared" si="4"/>
        <v>61.5</v>
      </c>
      <c r="L71" s="37">
        <f t="shared" si="5"/>
        <v>58.6</v>
      </c>
      <c r="M71" s="54">
        <v>58</v>
      </c>
      <c r="N71" s="8" t="s">
        <v>8</v>
      </c>
      <c r="O71" s="97">
        <v>100</v>
      </c>
      <c r="P71" s="2"/>
    </row>
    <row r="72" spans="1:16" ht="13.15" customHeight="1" x14ac:dyDescent="0.2">
      <c r="A72" s="183" t="s">
        <v>41</v>
      </c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5"/>
      <c r="O72" s="98"/>
      <c r="P72" s="2"/>
    </row>
    <row r="73" spans="1:16" ht="13.9" customHeight="1" x14ac:dyDescent="0.2">
      <c r="A73" s="174" t="s">
        <v>202</v>
      </c>
      <c r="B73" s="156"/>
      <c r="C73" s="5" t="s">
        <v>4</v>
      </c>
      <c r="D73" s="6" t="s">
        <v>13</v>
      </c>
      <c r="E73" s="6" t="s">
        <v>109</v>
      </c>
      <c r="F73" s="6" t="s">
        <v>38</v>
      </c>
      <c r="G73" s="6" t="s">
        <v>6</v>
      </c>
      <c r="H73" s="6"/>
      <c r="I73" s="6"/>
      <c r="J73" s="6"/>
      <c r="K73" s="37">
        <f t="shared" si="4"/>
        <v>40.799999999999997</v>
      </c>
      <c r="L73" s="37">
        <f t="shared" si="5"/>
        <v>38.9</v>
      </c>
      <c r="M73" s="43">
        <v>38.5</v>
      </c>
      <c r="N73" s="8" t="s">
        <v>8</v>
      </c>
      <c r="O73" s="97">
        <v>31</v>
      </c>
      <c r="P73" s="2"/>
    </row>
    <row r="74" spans="1:16" ht="13.35" customHeight="1" x14ac:dyDescent="0.2">
      <c r="A74" s="174" t="s">
        <v>204</v>
      </c>
      <c r="B74" s="156"/>
      <c r="C74" s="5" t="s">
        <v>4</v>
      </c>
      <c r="D74" s="6">
        <v>150</v>
      </c>
      <c r="E74" s="6">
        <v>280</v>
      </c>
      <c r="F74" s="6" t="s">
        <v>38</v>
      </c>
      <c r="G74" s="6" t="s">
        <v>6</v>
      </c>
      <c r="H74" s="6"/>
      <c r="I74" s="6"/>
      <c r="J74" s="6"/>
      <c r="K74" s="37">
        <f t="shared" si="4"/>
        <v>28.7</v>
      </c>
      <c r="L74" s="37">
        <f t="shared" si="5"/>
        <v>27.3</v>
      </c>
      <c r="M74" s="43">
        <v>27</v>
      </c>
      <c r="N74" s="8" t="s">
        <v>8</v>
      </c>
      <c r="O74" s="97">
        <v>31</v>
      </c>
      <c r="P74" s="2"/>
    </row>
    <row r="75" spans="1:16" ht="16.149999999999999" customHeight="1" x14ac:dyDescent="0.2">
      <c r="A75" s="174" t="s">
        <v>182</v>
      </c>
      <c r="B75" s="156"/>
      <c r="C75" s="5" t="s">
        <v>4</v>
      </c>
      <c r="D75" s="6" t="s">
        <v>13</v>
      </c>
      <c r="E75" s="6">
        <v>200</v>
      </c>
      <c r="F75" s="6" t="s">
        <v>155</v>
      </c>
      <c r="G75" s="6" t="s">
        <v>183</v>
      </c>
      <c r="H75" s="6"/>
      <c r="I75" s="6"/>
      <c r="J75" s="6"/>
      <c r="K75" s="37">
        <f t="shared" si="4"/>
        <v>25</v>
      </c>
      <c r="L75" s="37">
        <f t="shared" si="5"/>
        <v>23.8</v>
      </c>
      <c r="M75" s="43">
        <v>23.6</v>
      </c>
      <c r="N75" s="8" t="s">
        <v>8</v>
      </c>
      <c r="O75" s="97">
        <v>50</v>
      </c>
      <c r="P75" s="2"/>
    </row>
    <row r="76" spans="1:16" ht="15" customHeight="1" x14ac:dyDescent="0.2">
      <c r="A76" s="174" t="s">
        <v>182</v>
      </c>
      <c r="B76" s="156"/>
      <c r="C76" s="5" t="s">
        <v>4</v>
      </c>
      <c r="D76" s="6" t="s">
        <v>13</v>
      </c>
      <c r="E76" s="6">
        <v>250</v>
      </c>
      <c r="F76" s="6" t="s">
        <v>155</v>
      </c>
      <c r="G76" s="6" t="s">
        <v>183</v>
      </c>
      <c r="H76" s="6"/>
      <c r="I76" s="6"/>
      <c r="J76" s="6"/>
      <c r="K76" s="37">
        <f>IF(ISNUMBER(L76),ROUND(L76+5*L76/100,1),)</f>
        <v>25.6</v>
      </c>
      <c r="L76" s="37">
        <f>IF(ISNUMBER(M76),ROUND(M76+1*M76/100,1),)</f>
        <v>24.4</v>
      </c>
      <c r="M76" s="43">
        <v>24.2</v>
      </c>
      <c r="N76" s="8" t="s">
        <v>8</v>
      </c>
      <c r="O76" s="97">
        <v>50</v>
      </c>
      <c r="P76" s="2"/>
    </row>
    <row r="77" spans="1:16" ht="15" customHeight="1" x14ac:dyDescent="0.2">
      <c r="A77" s="174" t="s">
        <v>594</v>
      </c>
      <c r="B77" s="156"/>
      <c r="C77" s="5" t="s">
        <v>4</v>
      </c>
      <c r="D77" s="6" t="s">
        <v>13</v>
      </c>
      <c r="E77" s="6">
        <v>250</v>
      </c>
      <c r="F77" s="6" t="s">
        <v>593</v>
      </c>
      <c r="G77" s="6" t="s">
        <v>183</v>
      </c>
      <c r="H77" s="6"/>
      <c r="I77" s="6"/>
      <c r="J77" s="6"/>
      <c r="K77" s="37">
        <f t="shared" si="4"/>
        <v>19.600000000000001</v>
      </c>
      <c r="L77" s="37">
        <f t="shared" si="5"/>
        <v>18.7</v>
      </c>
      <c r="M77" s="43">
        <v>18.5</v>
      </c>
      <c r="N77" s="8" t="s">
        <v>8</v>
      </c>
      <c r="O77" s="97">
        <v>50</v>
      </c>
      <c r="P77" s="2"/>
    </row>
    <row r="78" spans="1:16" ht="15" customHeight="1" x14ac:dyDescent="0.2">
      <c r="A78" s="174" t="s">
        <v>248</v>
      </c>
      <c r="B78" s="156"/>
      <c r="C78" s="5" t="s">
        <v>4</v>
      </c>
      <c r="D78" s="6">
        <v>150</v>
      </c>
      <c r="E78" s="6">
        <v>100</v>
      </c>
      <c r="F78" s="6" t="s">
        <v>249</v>
      </c>
      <c r="G78" s="18" t="s">
        <v>7</v>
      </c>
      <c r="H78" s="18"/>
      <c r="I78" s="18"/>
      <c r="J78" s="18"/>
      <c r="K78" s="37"/>
      <c r="L78" s="234" t="s">
        <v>260</v>
      </c>
      <c r="M78" s="235"/>
      <c r="N78" s="236"/>
      <c r="O78" s="100"/>
      <c r="P78" s="2"/>
    </row>
    <row r="79" spans="1:16" ht="13.35" customHeight="1" x14ac:dyDescent="0.2">
      <c r="A79" s="174" t="s">
        <v>256</v>
      </c>
      <c r="B79" s="156"/>
      <c r="C79" s="5" t="s">
        <v>4</v>
      </c>
      <c r="D79" s="6">
        <v>150</v>
      </c>
      <c r="E79" s="6">
        <v>150</v>
      </c>
      <c r="F79" s="6" t="s">
        <v>249</v>
      </c>
      <c r="G79" s="18" t="s">
        <v>7</v>
      </c>
      <c r="H79" s="18"/>
      <c r="I79" s="18"/>
      <c r="J79" s="18"/>
      <c r="K79" s="37"/>
      <c r="L79" s="237"/>
      <c r="M79" s="238"/>
      <c r="N79" s="239"/>
      <c r="O79" s="100"/>
      <c r="P79" s="2"/>
    </row>
    <row r="80" spans="1:16" ht="12.6" customHeight="1" x14ac:dyDescent="0.2">
      <c r="A80" s="156" t="s">
        <v>146</v>
      </c>
      <c r="B80" s="156"/>
      <c r="C80" s="5" t="s">
        <v>4</v>
      </c>
      <c r="D80" s="6">
        <v>150</v>
      </c>
      <c r="E80" s="6">
        <v>200</v>
      </c>
      <c r="F80" s="6" t="s">
        <v>249</v>
      </c>
      <c r="G80" s="6" t="s">
        <v>7</v>
      </c>
      <c r="H80" s="6"/>
      <c r="I80" s="6"/>
      <c r="J80" s="6"/>
      <c r="K80" s="37"/>
      <c r="L80" s="240"/>
      <c r="M80" s="241"/>
      <c r="N80" s="242"/>
      <c r="O80" s="97"/>
      <c r="P80" s="2"/>
    </row>
    <row r="81" spans="1:16" ht="14.1" customHeight="1" x14ac:dyDescent="0.2">
      <c r="A81" s="183" t="s">
        <v>556</v>
      </c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5"/>
      <c r="O81" s="98"/>
      <c r="P81" s="2"/>
    </row>
    <row r="82" spans="1:16" ht="14.1" customHeight="1" x14ac:dyDescent="0.2">
      <c r="A82" s="179" t="s">
        <v>467</v>
      </c>
      <c r="B82" s="173"/>
      <c r="C82" s="5" t="s">
        <v>4</v>
      </c>
      <c r="D82" s="6">
        <v>150</v>
      </c>
      <c r="E82" s="6">
        <v>260</v>
      </c>
      <c r="F82" s="6" t="s">
        <v>270</v>
      </c>
      <c r="G82" s="6" t="s">
        <v>6</v>
      </c>
      <c r="H82" s="6"/>
      <c r="I82" s="6"/>
      <c r="J82" s="6"/>
      <c r="K82" s="37">
        <f>IF(ISNUMBER(L82),ROUND(L82+5*L82/100,1),)</f>
        <v>203.6</v>
      </c>
      <c r="L82" s="37">
        <f>IF(ISNUMBER(M82),ROUND(M82+1*M82/100,1),)</f>
        <v>193.9</v>
      </c>
      <c r="M82" s="47">
        <v>192</v>
      </c>
      <c r="N82" s="8" t="s">
        <v>8</v>
      </c>
      <c r="O82" s="97">
        <v>40</v>
      </c>
      <c r="P82" s="2"/>
    </row>
    <row r="83" spans="1:16" ht="14.1" customHeight="1" x14ac:dyDescent="0.2">
      <c r="A83" s="156" t="s">
        <v>47</v>
      </c>
      <c r="B83" s="156"/>
      <c r="C83" s="5" t="s">
        <v>4</v>
      </c>
      <c r="D83" s="6" t="s">
        <v>137</v>
      </c>
      <c r="E83" s="6">
        <v>145</v>
      </c>
      <c r="F83" s="6" t="s">
        <v>49</v>
      </c>
      <c r="G83" s="6" t="s">
        <v>6</v>
      </c>
      <c r="H83" s="6"/>
      <c r="I83" s="6"/>
      <c r="J83" s="6"/>
      <c r="K83" s="37">
        <f>IF(ISNUMBER(L83),ROUND(L83+5*L83/100,1),)</f>
        <v>22.2</v>
      </c>
      <c r="L83" s="37">
        <f>IF(ISNUMBER(M83),ROUND(M83+1*M83/100,1),)</f>
        <v>21.1</v>
      </c>
      <c r="M83" s="43">
        <v>20.9</v>
      </c>
      <c r="N83" s="8" t="s">
        <v>8</v>
      </c>
      <c r="O83" s="97">
        <v>70</v>
      </c>
      <c r="P83" s="2"/>
    </row>
    <row r="84" spans="1:16" ht="14.1" customHeight="1" x14ac:dyDescent="0.2">
      <c r="A84" s="179" t="s">
        <v>558</v>
      </c>
      <c r="B84" s="180"/>
      <c r="C84" s="5" t="s">
        <v>4</v>
      </c>
      <c r="D84" s="6">
        <v>95</v>
      </c>
      <c r="E84" s="6">
        <v>200</v>
      </c>
      <c r="F84" s="6" t="s">
        <v>554</v>
      </c>
      <c r="G84" s="6" t="s">
        <v>6</v>
      </c>
      <c r="H84" s="6"/>
      <c r="I84" s="6"/>
      <c r="J84" s="6"/>
      <c r="K84" s="37">
        <f>IF(ISNUMBER(L84),ROUND(L84+5*L84/100,1),)</f>
        <v>90.7</v>
      </c>
      <c r="L84" s="37">
        <f>IF(ISNUMBER(M84),ROUND(M84+1*M84/100,1),)</f>
        <v>86.4</v>
      </c>
      <c r="M84" s="47">
        <v>85.5</v>
      </c>
      <c r="N84" s="8" t="s">
        <v>15</v>
      </c>
      <c r="O84" s="97">
        <v>50</v>
      </c>
      <c r="P84" s="2"/>
    </row>
    <row r="85" spans="1:16" ht="14.1" customHeight="1" x14ac:dyDescent="0.2">
      <c r="A85" s="179" t="s">
        <v>482</v>
      </c>
      <c r="B85" s="180"/>
      <c r="C85" s="5" t="s">
        <v>4</v>
      </c>
      <c r="D85" s="6" t="s">
        <v>13</v>
      </c>
      <c r="E85" s="6" t="s">
        <v>13</v>
      </c>
      <c r="F85" s="6" t="s">
        <v>49</v>
      </c>
      <c r="G85" s="6" t="s">
        <v>6</v>
      </c>
      <c r="H85" s="6"/>
      <c r="I85" s="6"/>
      <c r="J85" s="6"/>
      <c r="K85" s="37">
        <f t="shared" ref="K85:K131" si="6">IF(ISNUMBER(L85),ROUND(L85+5*L85/100,1),)</f>
        <v>78.400000000000006</v>
      </c>
      <c r="L85" s="37">
        <f t="shared" ref="L85:L131" si="7">IF(ISNUMBER(M85),ROUND(M85+1*M85/100,1),)</f>
        <v>74.7</v>
      </c>
      <c r="M85" s="47">
        <v>74</v>
      </c>
      <c r="N85" s="8" t="s">
        <v>15</v>
      </c>
      <c r="O85" s="97">
        <v>50</v>
      </c>
      <c r="P85" s="2"/>
    </row>
    <row r="86" spans="1:16" ht="14.1" customHeight="1" x14ac:dyDescent="0.2">
      <c r="A86" s="174" t="s">
        <v>483</v>
      </c>
      <c r="B86" s="156"/>
      <c r="C86" s="5" t="s">
        <v>4</v>
      </c>
      <c r="D86" s="6">
        <v>150</v>
      </c>
      <c r="E86" s="6">
        <v>165</v>
      </c>
      <c r="F86" s="6" t="s">
        <v>49</v>
      </c>
      <c r="G86" s="6" t="s">
        <v>6</v>
      </c>
      <c r="H86" s="6"/>
      <c r="I86" s="6"/>
      <c r="J86" s="6"/>
      <c r="K86" s="37">
        <f>IF(ISNUMBER(L86),ROUND(L86+5*L86/100,1),)</f>
        <v>78.400000000000006</v>
      </c>
      <c r="L86" s="37">
        <f>IF(ISNUMBER(M86),ROUND(M86+1*M86/100,1),)</f>
        <v>74.7</v>
      </c>
      <c r="M86" s="47">
        <v>74</v>
      </c>
      <c r="N86" s="8" t="s">
        <v>15</v>
      </c>
      <c r="O86" s="97">
        <v>50</v>
      </c>
      <c r="P86" s="2"/>
    </row>
    <row r="87" spans="1:16" ht="14.1" customHeight="1" x14ac:dyDescent="0.2">
      <c r="A87" s="179" t="s">
        <v>557</v>
      </c>
      <c r="B87" s="180"/>
      <c r="C87" s="5" t="s">
        <v>4</v>
      </c>
      <c r="D87" s="6">
        <v>145</v>
      </c>
      <c r="E87" s="6">
        <v>200</v>
      </c>
      <c r="F87" s="6" t="s">
        <v>554</v>
      </c>
      <c r="G87" s="6" t="s">
        <v>6</v>
      </c>
      <c r="H87" s="6"/>
      <c r="I87" s="6"/>
      <c r="J87" s="6"/>
      <c r="K87" s="37">
        <f>IF(ISNUMBER(L87),ROUND(L87+5*L87/100,1),)</f>
        <v>118.8</v>
      </c>
      <c r="L87" s="37">
        <f>IF(ISNUMBER(M87),ROUND(M87+1*M87/100,1),)</f>
        <v>113.1</v>
      </c>
      <c r="M87" s="47">
        <v>112</v>
      </c>
      <c r="N87" s="8" t="s">
        <v>15</v>
      </c>
      <c r="O87" s="97">
        <v>50</v>
      </c>
      <c r="P87" s="2"/>
    </row>
    <row r="88" spans="1:16" ht="14.1" customHeight="1" x14ac:dyDescent="0.2">
      <c r="A88" s="166" t="s">
        <v>642</v>
      </c>
      <c r="B88" s="167"/>
      <c r="C88" s="5" t="s">
        <v>4</v>
      </c>
      <c r="D88" s="6">
        <v>150</v>
      </c>
      <c r="E88" s="6">
        <v>170</v>
      </c>
      <c r="F88" s="6" t="s">
        <v>346</v>
      </c>
      <c r="G88" s="6" t="s">
        <v>6</v>
      </c>
      <c r="H88" s="6"/>
      <c r="I88" s="6"/>
      <c r="J88" s="6"/>
      <c r="K88" s="37">
        <f t="shared" si="6"/>
        <v>101</v>
      </c>
      <c r="L88" s="37">
        <f t="shared" si="7"/>
        <v>96.2</v>
      </c>
      <c r="M88" s="43">
        <v>95.2</v>
      </c>
      <c r="N88" s="15" t="s">
        <v>8</v>
      </c>
      <c r="O88" s="97"/>
      <c r="P88" s="2"/>
    </row>
    <row r="89" spans="1:16" ht="14.1" customHeight="1" x14ac:dyDescent="0.2">
      <c r="A89" s="166" t="s">
        <v>587</v>
      </c>
      <c r="B89" s="168"/>
      <c r="C89" s="5" t="s">
        <v>4</v>
      </c>
      <c r="D89" s="6">
        <v>45</v>
      </c>
      <c r="E89" s="6">
        <v>120</v>
      </c>
      <c r="F89" s="6" t="s">
        <v>46</v>
      </c>
      <c r="G89" s="6" t="s">
        <v>6</v>
      </c>
      <c r="H89" s="6"/>
      <c r="I89" s="6"/>
      <c r="J89" s="6"/>
      <c r="K89" s="37">
        <f>IF(ISNUMBER(L89),ROUND(L89+5*L89/100,1),)</f>
        <v>15.8</v>
      </c>
      <c r="L89" s="37">
        <f>IF(ISNUMBER(M89),ROUND(M89+1*M89/100,1),)</f>
        <v>15</v>
      </c>
      <c r="M89" s="43">
        <v>14.9</v>
      </c>
      <c r="N89" s="15" t="s">
        <v>8</v>
      </c>
      <c r="O89" s="97" t="s">
        <v>588</v>
      </c>
      <c r="P89" s="2"/>
    </row>
    <row r="90" spans="1:16" ht="14.1" customHeight="1" x14ac:dyDescent="0.2">
      <c r="A90" s="166" t="s">
        <v>156</v>
      </c>
      <c r="B90" s="167"/>
      <c r="C90" s="5" t="s">
        <v>4</v>
      </c>
      <c r="D90" s="6">
        <v>45</v>
      </c>
      <c r="E90" s="6">
        <v>130</v>
      </c>
      <c r="F90" s="6" t="s">
        <v>32</v>
      </c>
      <c r="G90" s="6" t="s">
        <v>6</v>
      </c>
      <c r="H90" s="6"/>
      <c r="I90" s="6"/>
      <c r="J90" s="6"/>
      <c r="K90" s="37">
        <f t="shared" si="6"/>
        <v>17</v>
      </c>
      <c r="L90" s="37">
        <f t="shared" si="7"/>
        <v>16.2</v>
      </c>
      <c r="M90" s="43">
        <v>16</v>
      </c>
      <c r="N90" s="15" t="s">
        <v>8</v>
      </c>
      <c r="O90" s="97">
        <v>60</v>
      </c>
      <c r="P90" s="2"/>
    </row>
    <row r="91" spans="1:16" ht="14.1" customHeight="1" x14ac:dyDescent="0.2">
      <c r="A91" s="174" t="s">
        <v>50</v>
      </c>
      <c r="B91" s="156"/>
      <c r="C91" s="5" t="s">
        <v>4</v>
      </c>
      <c r="D91" s="6" t="s">
        <v>48</v>
      </c>
      <c r="E91" s="6">
        <v>150</v>
      </c>
      <c r="F91" s="6" t="s">
        <v>32</v>
      </c>
      <c r="G91" s="6" t="s">
        <v>6</v>
      </c>
      <c r="H91" s="6"/>
      <c r="I91" s="6"/>
      <c r="J91" s="6"/>
      <c r="K91" s="37">
        <f t="shared" si="6"/>
        <v>19.2</v>
      </c>
      <c r="L91" s="37">
        <f t="shared" si="7"/>
        <v>18.3</v>
      </c>
      <c r="M91" s="43">
        <v>18.100000000000001</v>
      </c>
      <c r="N91" s="8" t="s">
        <v>8</v>
      </c>
      <c r="O91" s="97">
        <v>60</v>
      </c>
      <c r="P91" s="2"/>
    </row>
    <row r="92" spans="1:16" ht="14.1" customHeight="1" x14ac:dyDescent="0.2">
      <c r="A92" s="174" t="s">
        <v>349</v>
      </c>
      <c r="B92" s="156"/>
      <c r="C92" s="5" t="s">
        <v>4</v>
      </c>
      <c r="D92" s="6" t="s">
        <v>48</v>
      </c>
      <c r="E92" s="6" t="s">
        <v>53</v>
      </c>
      <c r="F92" s="6" t="s">
        <v>32</v>
      </c>
      <c r="G92" s="6" t="s">
        <v>6</v>
      </c>
      <c r="H92" s="6"/>
      <c r="I92" s="6"/>
      <c r="J92" s="6"/>
      <c r="K92" s="37">
        <f t="shared" si="6"/>
        <v>26.8</v>
      </c>
      <c r="L92" s="37">
        <f t="shared" si="7"/>
        <v>25.5</v>
      </c>
      <c r="M92" s="46">
        <v>25.2</v>
      </c>
      <c r="N92" s="8" t="s">
        <v>8</v>
      </c>
      <c r="O92" s="97">
        <v>60</v>
      </c>
      <c r="P92" s="2"/>
    </row>
    <row r="93" spans="1:16" ht="14.1" customHeight="1" x14ac:dyDescent="0.2">
      <c r="A93" s="156" t="s">
        <v>51</v>
      </c>
      <c r="B93" s="156"/>
      <c r="C93" s="5" t="s">
        <v>4</v>
      </c>
      <c r="D93" s="6" t="s">
        <v>44</v>
      </c>
      <c r="E93" s="6" t="s">
        <v>53</v>
      </c>
      <c r="F93" s="6" t="s">
        <v>34</v>
      </c>
      <c r="G93" s="6" t="s">
        <v>6</v>
      </c>
      <c r="H93" s="6"/>
      <c r="I93" s="6"/>
      <c r="J93" s="6"/>
      <c r="K93" s="37">
        <f t="shared" si="6"/>
        <v>30.7</v>
      </c>
      <c r="L93" s="37">
        <f t="shared" si="7"/>
        <v>29.2</v>
      </c>
      <c r="M93" s="43">
        <v>28.9</v>
      </c>
      <c r="N93" s="8" t="s">
        <v>8</v>
      </c>
      <c r="O93" s="97">
        <v>70</v>
      </c>
      <c r="P93" s="2"/>
    </row>
    <row r="94" spans="1:16" ht="13.35" customHeight="1" x14ac:dyDescent="0.2">
      <c r="A94" s="174" t="s">
        <v>350</v>
      </c>
      <c r="B94" s="156"/>
      <c r="C94" s="5" t="s">
        <v>4</v>
      </c>
      <c r="D94" s="6" t="s">
        <v>48</v>
      </c>
      <c r="E94" s="6">
        <v>230</v>
      </c>
      <c r="F94" s="6" t="s">
        <v>270</v>
      </c>
      <c r="G94" s="6" t="s">
        <v>6</v>
      </c>
      <c r="H94" s="6"/>
      <c r="I94" s="6"/>
      <c r="J94" s="6"/>
      <c r="K94" s="37">
        <f t="shared" si="6"/>
        <v>31.5</v>
      </c>
      <c r="L94" s="37">
        <f t="shared" si="7"/>
        <v>30</v>
      </c>
      <c r="M94" s="47">
        <v>29.7</v>
      </c>
      <c r="N94" s="8" t="s">
        <v>8</v>
      </c>
      <c r="O94" s="97">
        <v>60</v>
      </c>
      <c r="P94" s="2"/>
    </row>
    <row r="95" spans="1:16" ht="14.1" customHeight="1" x14ac:dyDescent="0.2">
      <c r="A95" s="172" t="s">
        <v>50</v>
      </c>
      <c r="B95" s="173"/>
      <c r="C95" s="5" t="s">
        <v>4</v>
      </c>
      <c r="D95" s="6">
        <v>80</v>
      </c>
      <c r="E95" s="6">
        <v>105</v>
      </c>
      <c r="F95" s="6" t="s">
        <v>270</v>
      </c>
      <c r="G95" s="6" t="s">
        <v>6</v>
      </c>
      <c r="H95" s="6"/>
      <c r="I95" s="6"/>
      <c r="J95" s="6"/>
      <c r="K95" s="37">
        <f t="shared" si="6"/>
        <v>23.3</v>
      </c>
      <c r="L95" s="37">
        <f t="shared" si="7"/>
        <v>22.2</v>
      </c>
      <c r="M95" s="47">
        <v>22</v>
      </c>
      <c r="N95" s="8" t="s">
        <v>8</v>
      </c>
      <c r="O95" s="97">
        <v>50</v>
      </c>
      <c r="P95" s="2"/>
    </row>
    <row r="96" spans="1:16" ht="14.1" customHeight="1" x14ac:dyDescent="0.2">
      <c r="A96" s="166" t="s">
        <v>50</v>
      </c>
      <c r="B96" s="168"/>
      <c r="C96" s="5" t="s">
        <v>4</v>
      </c>
      <c r="D96" s="6">
        <v>80</v>
      </c>
      <c r="E96" s="6">
        <v>120</v>
      </c>
      <c r="F96" s="6" t="s">
        <v>270</v>
      </c>
      <c r="G96" s="6" t="s">
        <v>6</v>
      </c>
      <c r="H96" s="6"/>
      <c r="I96" s="6"/>
      <c r="J96" s="6"/>
      <c r="K96" s="37">
        <f>IF(ISNUMBER(L96),ROUND(L96+5*L96/100,1),)</f>
        <v>28.1</v>
      </c>
      <c r="L96" s="37">
        <f>IF(ISNUMBER(M96),ROUND(M96+1*M96/100,1),)</f>
        <v>26.8</v>
      </c>
      <c r="M96" s="43">
        <v>26.5</v>
      </c>
      <c r="N96" s="8" t="s">
        <v>8</v>
      </c>
      <c r="O96" s="97">
        <v>50</v>
      </c>
      <c r="P96" s="2"/>
    </row>
    <row r="97" spans="1:16" ht="14.1" customHeight="1" x14ac:dyDescent="0.2">
      <c r="A97" s="193" t="s">
        <v>50</v>
      </c>
      <c r="B97" s="167"/>
      <c r="C97" s="5" t="s">
        <v>4</v>
      </c>
      <c r="D97" s="6">
        <v>80</v>
      </c>
      <c r="E97" s="6">
        <v>150</v>
      </c>
      <c r="F97" s="6" t="s">
        <v>270</v>
      </c>
      <c r="G97" s="6" t="s">
        <v>6</v>
      </c>
      <c r="H97" s="6"/>
      <c r="I97" s="6"/>
      <c r="J97" s="6"/>
      <c r="K97" s="37">
        <f t="shared" si="6"/>
        <v>30.8</v>
      </c>
      <c r="L97" s="37">
        <f t="shared" si="7"/>
        <v>29.3</v>
      </c>
      <c r="M97" s="43">
        <v>29</v>
      </c>
      <c r="N97" s="8" t="s">
        <v>8</v>
      </c>
      <c r="O97" s="97">
        <v>50</v>
      </c>
      <c r="P97" s="2"/>
    </row>
    <row r="98" spans="1:16" ht="14.1" customHeight="1" x14ac:dyDescent="0.2">
      <c r="A98" s="174" t="s">
        <v>51</v>
      </c>
      <c r="B98" s="156"/>
      <c r="C98" s="5" t="s">
        <v>4</v>
      </c>
      <c r="D98" s="6" t="s">
        <v>35</v>
      </c>
      <c r="E98" s="6">
        <v>200</v>
      </c>
      <c r="F98" s="6" t="s">
        <v>34</v>
      </c>
      <c r="G98" s="6" t="s">
        <v>6</v>
      </c>
      <c r="H98" s="6"/>
      <c r="I98" s="6"/>
      <c r="J98" s="6"/>
      <c r="K98" s="37">
        <f t="shared" si="6"/>
        <v>43.2</v>
      </c>
      <c r="L98" s="37">
        <f t="shared" si="7"/>
        <v>41.1</v>
      </c>
      <c r="M98" s="43">
        <v>40.700000000000003</v>
      </c>
      <c r="N98" s="8" t="s">
        <v>8</v>
      </c>
      <c r="O98" s="97">
        <v>50</v>
      </c>
      <c r="P98" s="2"/>
    </row>
    <row r="99" spans="1:16" ht="10.35" customHeight="1" x14ac:dyDescent="0.2">
      <c r="A99" s="179" t="s">
        <v>504</v>
      </c>
      <c r="B99" s="173"/>
      <c r="C99" s="5" t="s">
        <v>4</v>
      </c>
      <c r="D99" s="6">
        <v>150</v>
      </c>
      <c r="E99" s="6">
        <v>200</v>
      </c>
      <c r="F99" s="6" t="s">
        <v>270</v>
      </c>
      <c r="G99" s="6" t="s">
        <v>6</v>
      </c>
      <c r="H99" s="6"/>
      <c r="I99" s="6"/>
      <c r="J99" s="6"/>
      <c r="K99" s="37">
        <f>IF(ISNUMBER(L99),ROUND(L99+5*L99/100,1),)</f>
        <v>80.599999999999994</v>
      </c>
      <c r="L99" s="37">
        <f>IF(ISNUMBER(M99),ROUND(M99+1*M99/100,1),)</f>
        <v>76.8</v>
      </c>
      <c r="M99" s="47">
        <v>76</v>
      </c>
      <c r="N99" s="8" t="s">
        <v>8</v>
      </c>
      <c r="O99" s="97"/>
      <c r="P99" s="2"/>
    </row>
    <row r="100" spans="1:16" ht="12" customHeight="1" x14ac:dyDescent="0.2">
      <c r="A100" s="179" t="s">
        <v>504</v>
      </c>
      <c r="B100" s="173"/>
      <c r="C100" s="5" t="s">
        <v>4</v>
      </c>
      <c r="D100" s="6">
        <v>150</v>
      </c>
      <c r="E100" s="6">
        <v>260</v>
      </c>
      <c r="F100" s="6" t="s">
        <v>270</v>
      </c>
      <c r="G100" s="6" t="s">
        <v>6</v>
      </c>
      <c r="H100" s="6"/>
      <c r="I100" s="6"/>
      <c r="J100" s="6"/>
      <c r="K100" s="37">
        <f>IF(ISNUMBER(L100),ROUND(L100+5*L100/100,1),)</f>
        <v>175</v>
      </c>
      <c r="L100" s="37">
        <f>IF(ISNUMBER(M100),ROUND(M100+1*M100/100,1),)</f>
        <v>166.7</v>
      </c>
      <c r="M100" s="47">
        <v>165</v>
      </c>
      <c r="N100" s="8" t="s">
        <v>8</v>
      </c>
      <c r="O100" s="97">
        <v>40</v>
      </c>
      <c r="P100" s="2"/>
    </row>
    <row r="101" spans="1:16" ht="13.15" customHeight="1" x14ac:dyDescent="0.2">
      <c r="A101" s="183" t="s">
        <v>549</v>
      </c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5"/>
      <c r="O101" s="98"/>
      <c r="P101" s="2"/>
    </row>
    <row r="102" spans="1:16" ht="12.6" customHeight="1" x14ac:dyDescent="0.2">
      <c r="A102" s="176" t="s">
        <v>132</v>
      </c>
      <c r="B102" s="176"/>
      <c r="C102" s="22" t="s">
        <v>4</v>
      </c>
      <c r="D102" s="23" t="s">
        <v>13</v>
      </c>
      <c r="E102" s="23" t="s">
        <v>42</v>
      </c>
      <c r="F102" s="23" t="s">
        <v>133</v>
      </c>
      <c r="G102" s="23" t="s">
        <v>236</v>
      </c>
      <c r="H102" s="23"/>
      <c r="I102" s="23"/>
      <c r="J102" s="23"/>
      <c r="K102" s="37">
        <f t="shared" si="6"/>
        <v>137.9</v>
      </c>
      <c r="L102" s="37">
        <f t="shared" si="7"/>
        <v>131.30000000000001</v>
      </c>
      <c r="M102" s="45">
        <v>130</v>
      </c>
      <c r="N102" s="25" t="s">
        <v>15</v>
      </c>
      <c r="O102" s="99" t="s">
        <v>534</v>
      </c>
      <c r="P102" s="2"/>
    </row>
    <row r="103" spans="1:16" ht="12.6" customHeight="1" x14ac:dyDescent="0.2">
      <c r="A103" s="175" t="s">
        <v>348</v>
      </c>
      <c r="B103" s="176"/>
      <c r="C103" s="22" t="s">
        <v>4</v>
      </c>
      <c r="D103" s="23" t="s">
        <v>13</v>
      </c>
      <c r="E103" s="23" t="s">
        <v>42</v>
      </c>
      <c r="F103" s="23" t="s">
        <v>133</v>
      </c>
      <c r="G103" s="23" t="s">
        <v>236</v>
      </c>
      <c r="H103" s="23"/>
      <c r="I103" s="23"/>
      <c r="J103" s="23"/>
      <c r="K103" s="37">
        <f t="shared" si="6"/>
        <v>137.9</v>
      </c>
      <c r="L103" s="37">
        <f t="shared" si="7"/>
        <v>131.30000000000001</v>
      </c>
      <c r="M103" s="45">
        <v>130</v>
      </c>
      <c r="N103" s="25" t="s">
        <v>15</v>
      </c>
      <c r="O103" s="99" t="s">
        <v>534</v>
      </c>
      <c r="P103" s="2"/>
    </row>
    <row r="104" spans="1:16" ht="11.45" customHeight="1" x14ac:dyDescent="0.2">
      <c r="A104" s="156" t="s">
        <v>132</v>
      </c>
      <c r="B104" s="156"/>
      <c r="C104" s="5" t="s">
        <v>4</v>
      </c>
      <c r="D104" s="6">
        <v>200</v>
      </c>
      <c r="E104" s="6" t="s">
        <v>42</v>
      </c>
      <c r="F104" s="6" t="s">
        <v>133</v>
      </c>
      <c r="G104" s="6" t="s">
        <v>236</v>
      </c>
      <c r="H104" s="6"/>
      <c r="I104" s="6"/>
      <c r="J104" s="6"/>
      <c r="K104" s="37">
        <f t="shared" si="6"/>
        <v>180.3</v>
      </c>
      <c r="L104" s="37">
        <f t="shared" si="7"/>
        <v>171.7</v>
      </c>
      <c r="M104" s="43">
        <v>170</v>
      </c>
      <c r="N104" s="8" t="s">
        <v>15</v>
      </c>
      <c r="O104" s="97" t="s">
        <v>534</v>
      </c>
      <c r="P104" s="2"/>
    </row>
    <row r="105" spans="1:16" ht="12" customHeight="1" x14ac:dyDescent="0.2">
      <c r="A105" s="183" t="s">
        <v>54</v>
      </c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5"/>
      <c r="O105" s="98"/>
      <c r="P105" s="2"/>
    </row>
    <row r="106" spans="1:16" ht="13.15" customHeight="1" x14ac:dyDescent="0.2">
      <c r="A106" s="174" t="s">
        <v>340</v>
      </c>
      <c r="B106" s="156"/>
      <c r="C106" s="5" t="s">
        <v>4</v>
      </c>
      <c r="D106" s="6">
        <v>90</v>
      </c>
      <c r="E106" s="6">
        <v>210</v>
      </c>
      <c r="F106" s="6" t="s">
        <v>34</v>
      </c>
      <c r="G106" s="6" t="s">
        <v>6</v>
      </c>
      <c r="H106" s="6"/>
      <c r="I106" s="6"/>
      <c r="J106" s="6"/>
      <c r="K106" s="37">
        <f t="shared" si="6"/>
        <v>38.700000000000003</v>
      </c>
      <c r="L106" s="37">
        <f t="shared" si="7"/>
        <v>36.9</v>
      </c>
      <c r="M106" s="43">
        <v>36.5</v>
      </c>
      <c r="N106" s="8" t="s">
        <v>8</v>
      </c>
      <c r="O106" s="97">
        <v>180</v>
      </c>
      <c r="P106" s="2"/>
    </row>
    <row r="107" spans="1:16" ht="14.1" customHeight="1" x14ac:dyDescent="0.2">
      <c r="A107" s="174" t="s">
        <v>342</v>
      </c>
      <c r="B107" s="156"/>
      <c r="C107" s="5" t="s">
        <v>4</v>
      </c>
      <c r="D107" s="6">
        <v>90</v>
      </c>
      <c r="E107" s="6" t="s">
        <v>12</v>
      </c>
      <c r="F107" s="6" t="s">
        <v>34</v>
      </c>
      <c r="G107" s="6" t="s">
        <v>6</v>
      </c>
      <c r="H107" s="6"/>
      <c r="I107" s="6"/>
      <c r="J107" s="6"/>
      <c r="K107" s="37">
        <f t="shared" si="6"/>
        <v>46.6</v>
      </c>
      <c r="L107" s="37">
        <f t="shared" si="7"/>
        <v>44.4</v>
      </c>
      <c r="M107" s="47">
        <v>44</v>
      </c>
      <c r="N107" s="8" t="s">
        <v>8</v>
      </c>
      <c r="O107" s="97">
        <v>160</v>
      </c>
      <c r="P107" s="2"/>
    </row>
    <row r="108" spans="1:16" ht="13.35" customHeight="1" x14ac:dyDescent="0.2">
      <c r="A108" s="174" t="s">
        <v>341</v>
      </c>
      <c r="B108" s="156"/>
      <c r="C108" s="5" t="s">
        <v>4</v>
      </c>
      <c r="D108" s="6">
        <v>89</v>
      </c>
      <c r="E108" s="6">
        <v>215</v>
      </c>
      <c r="F108" s="6" t="s">
        <v>43</v>
      </c>
      <c r="G108" s="6" t="s">
        <v>6</v>
      </c>
      <c r="H108" s="6"/>
      <c r="I108" s="6"/>
      <c r="J108" s="6"/>
      <c r="K108" s="37">
        <f t="shared" si="6"/>
        <v>41.7</v>
      </c>
      <c r="L108" s="37">
        <f t="shared" si="7"/>
        <v>39.700000000000003</v>
      </c>
      <c r="M108" s="43">
        <v>39.299999999999997</v>
      </c>
      <c r="N108" s="8" t="s">
        <v>8</v>
      </c>
      <c r="O108" s="97">
        <v>40</v>
      </c>
      <c r="P108" s="2"/>
    </row>
    <row r="109" spans="1:16" ht="13.35" customHeight="1" x14ac:dyDescent="0.2">
      <c r="A109" s="174" t="s">
        <v>343</v>
      </c>
      <c r="B109" s="156"/>
      <c r="C109" s="5" t="s">
        <v>4</v>
      </c>
      <c r="D109" s="6">
        <v>89</v>
      </c>
      <c r="E109" s="6" t="s">
        <v>79</v>
      </c>
      <c r="F109" s="6" t="s">
        <v>43</v>
      </c>
      <c r="G109" s="6" t="s">
        <v>6</v>
      </c>
      <c r="H109" s="6"/>
      <c r="I109" s="6"/>
      <c r="J109" s="6"/>
      <c r="K109" s="37">
        <f t="shared" si="6"/>
        <v>49.9</v>
      </c>
      <c r="L109" s="37">
        <f t="shared" si="7"/>
        <v>47.5</v>
      </c>
      <c r="M109" s="43">
        <v>47</v>
      </c>
      <c r="N109" s="8" t="s">
        <v>8</v>
      </c>
      <c r="O109" s="97">
        <v>40</v>
      </c>
      <c r="P109" s="2"/>
    </row>
    <row r="110" spans="1:16" ht="13.35" customHeight="1" x14ac:dyDescent="0.2">
      <c r="A110" s="174" t="s">
        <v>320</v>
      </c>
      <c r="B110" s="156"/>
      <c r="C110" s="5" t="s">
        <v>4</v>
      </c>
      <c r="D110" s="6" t="s">
        <v>17</v>
      </c>
      <c r="E110" s="6">
        <v>240</v>
      </c>
      <c r="F110" s="6" t="s">
        <v>92</v>
      </c>
      <c r="G110" s="6" t="s">
        <v>6</v>
      </c>
      <c r="H110" s="6"/>
      <c r="I110" s="6"/>
      <c r="J110" s="6"/>
      <c r="K110" s="37">
        <f t="shared" si="6"/>
        <v>49.9</v>
      </c>
      <c r="L110" s="37">
        <f t="shared" si="7"/>
        <v>47.5</v>
      </c>
      <c r="M110" s="43">
        <v>47</v>
      </c>
      <c r="N110" s="8" t="s">
        <v>8</v>
      </c>
      <c r="O110" s="97"/>
      <c r="P110" s="2"/>
    </row>
    <row r="111" spans="1:16" ht="13.35" customHeight="1" x14ac:dyDescent="0.2">
      <c r="A111" s="166" t="s">
        <v>319</v>
      </c>
      <c r="B111" s="168"/>
      <c r="C111" s="5" t="s">
        <v>4</v>
      </c>
      <c r="D111" s="6" t="s">
        <v>17</v>
      </c>
      <c r="E111" s="6">
        <v>230</v>
      </c>
      <c r="F111" s="6" t="s">
        <v>92</v>
      </c>
      <c r="G111" s="6" t="s">
        <v>6</v>
      </c>
      <c r="H111" s="6"/>
      <c r="I111" s="6"/>
      <c r="J111" s="6"/>
      <c r="K111" s="37">
        <f t="shared" si="6"/>
        <v>46.6</v>
      </c>
      <c r="L111" s="37">
        <f t="shared" si="7"/>
        <v>44.4</v>
      </c>
      <c r="M111" s="43">
        <v>44</v>
      </c>
      <c r="N111" s="8" t="s">
        <v>8</v>
      </c>
      <c r="O111" s="97"/>
      <c r="P111" s="2"/>
    </row>
    <row r="112" spans="1:16" ht="15.6" customHeight="1" x14ac:dyDescent="0.2">
      <c r="A112" s="166" t="s">
        <v>318</v>
      </c>
      <c r="B112" s="167"/>
      <c r="C112" s="5" t="s">
        <v>4</v>
      </c>
      <c r="D112" s="6" t="s">
        <v>17</v>
      </c>
      <c r="E112" s="6">
        <v>200</v>
      </c>
      <c r="F112" s="6" t="s">
        <v>92</v>
      </c>
      <c r="G112" s="6" t="s">
        <v>122</v>
      </c>
      <c r="H112" s="6"/>
      <c r="I112" s="6"/>
      <c r="J112" s="6"/>
      <c r="K112" s="37">
        <f t="shared" si="6"/>
        <v>39.799999999999997</v>
      </c>
      <c r="L112" s="37">
        <f t="shared" si="7"/>
        <v>37.9</v>
      </c>
      <c r="M112" s="43">
        <v>37.5</v>
      </c>
      <c r="N112" s="8" t="s">
        <v>8</v>
      </c>
      <c r="O112" s="97">
        <v>100</v>
      </c>
      <c r="P112" s="2"/>
    </row>
    <row r="113" spans="1:16" ht="14.1" customHeight="1" x14ac:dyDescent="0.2">
      <c r="A113" s="174" t="s">
        <v>129</v>
      </c>
      <c r="B113" s="156"/>
      <c r="C113" s="5" t="s">
        <v>4</v>
      </c>
      <c r="D113" s="6" t="s">
        <v>17</v>
      </c>
      <c r="E113" s="6" t="s">
        <v>190</v>
      </c>
      <c r="F113" s="6" t="s">
        <v>92</v>
      </c>
      <c r="G113" s="6" t="s">
        <v>7</v>
      </c>
      <c r="H113" s="6"/>
      <c r="I113" s="6"/>
      <c r="J113" s="6"/>
      <c r="K113" s="37">
        <f t="shared" si="6"/>
        <v>44</v>
      </c>
      <c r="L113" s="37">
        <f t="shared" si="7"/>
        <v>41.9</v>
      </c>
      <c r="M113" s="43">
        <v>41.5</v>
      </c>
      <c r="N113" s="8" t="s">
        <v>8</v>
      </c>
      <c r="O113" s="97"/>
      <c r="P113" s="13"/>
    </row>
    <row r="114" spans="1:16" ht="14.45" customHeight="1" x14ac:dyDescent="0.2">
      <c r="A114" s="174" t="s">
        <v>138</v>
      </c>
      <c r="B114" s="156"/>
      <c r="C114" s="5" t="s">
        <v>4</v>
      </c>
      <c r="D114" s="6" t="s">
        <v>17</v>
      </c>
      <c r="E114" s="6" t="s">
        <v>53</v>
      </c>
      <c r="F114" s="6" t="s">
        <v>92</v>
      </c>
      <c r="G114" s="6" t="s">
        <v>122</v>
      </c>
      <c r="H114" s="6"/>
      <c r="I114" s="6"/>
      <c r="J114" s="6"/>
      <c r="K114" s="37">
        <f t="shared" si="6"/>
        <v>36.200000000000003</v>
      </c>
      <c r="L114" s="37">
        <f t="shared" si="7"/>
        <v>34.5</v>
      </c>
      <c r="M114" s="43">
        <v>34.200000000000003</v>
      </c>
      <c r="N114" s="8" t="s">
        <v>8</v>
      </c>
      <c r="O114" s="97"/>
      <c r="P114" s="13"/>
    </row>
    <row r="115" spans="1:16" ht="10.35" customHeight="1" x14ac:dyDescent="0.2">
      <c r="A115" s="166" t="s">
        <v>242</v>
      </c>
      <c r="B115" s="168"/>
      <c r="C115" s="5" t="s">
        <v>4</v>
      </c>
      <c r="D115" s="6">
        <v>90</v>
      </c>
      <c r="E115" s="6">
        <v>230</v>
      </c>
      <c r="F115" s="6" t="s">
        <v>92</v>
      </c>
      <c r="G115" s="6" t="s">
        <v>6</v>
      </c>
      <c r="H115" s="6"/>
      <c r="I115" s="6"/>
      <c r="J115" s="6"/>
      <c r="K115" s="37">
        <f t="shared" si="6"/>
        <v>42.9</v>
      </c>
      <c r="L115" s="37">
        <f t="shared" si="7"/>
        <v>40.9</v>
      </c>
      <c r="M115" s="43">
        <v>40.5</v>
      </c>
      <c r="N115" s="8" t="s">
        <v>8</v>
      </c>
      <c r="O115" s="97"/>
      <c r="P115" s="13"/>
    </row>
    <row r="116" spans="1:16" ht="12" customHeight="1" x14ac:dyDescent="0.2">
      <c r="A116" s="174" t="s">
        <v>317</v>
      </c>
      <c r="B116" s="156"/>
      <c r="C116" s="5" t="s">
        <v>4</v>
      </c>
      <c r="D116" s="6" t="s">
        <v>17</v>
      </c>
      <c r="E116" s="6">
        <v>240</v>
      </c>
      <c r="F116" s="6" t="s">
        <v>92</v>
      </c>
      <c r="G116" s="6" t="s">
        <v>6</v>
      </c>
      <c r="H116" s="6"/>
      <c r="I116" s="6"/>
      <c r="J116" s="6"/>
      <c r="K116" s="37">
        <f t="shared" si="6"/>
        <v>46.2</v>
      </c>
      <c r="L116" s="37">
        <f t="shared" si="7"/>
        <v>44</v>
      </c>
      <c r="M116" s="43">
        <v>43.6</v>
      </c>
      <c r="N116" s="8" t="s">
        <v>8</v>
      </c>
      <c r="O116" s="97"/>
      <c r="P116" s="13"/>
    </row>
    <row r="117" spans="1:16" ht="13.15" customHeight="1" x14ac:dyDescent="0.2">
      <c r="A117" s="175" t="s">
        <v>329</v>
      </c>
      <c r="B117" s="176"/>
      <c r="C117" s="22" t="s">
        <v>4</v>
      </c>
      <c r="D117" s="23" t="s">
        <v>55</v>
      </c>
      <c r="E117" s="23">
        <v>195</v>
      </c>
      <c r="F117" s="23" t="s">
        <v>43</v>
      </c>
      <c r="G117" s="23" t="s">
        <v>6</v>
      </c>
      <c r="H117" s="23"/>
      <c r="I117" s="23"/>
      <c r="J117" s="23"/>
      <c r="K117" s="37">
        <f t="shared" si="6"/>
        <v>42.6</v>
      </c>
      <c r="L117" s="37">
        <f t="shared" si="7"/>
        <v>40.6</v>
      </c>
      <c r="M117" s="45">
        <v>40.200000000000003</v>
      </c>
      <c r="N117" s="25" t="s">
        <v>8</v>
      </c>
      <c r="O117" s="99">
        <v>50</v>
      </c>
      <c r="P117" s="13"/>
    </row>
    <row r="118" spans="1:16" ht="11.45" customHeight="1" x14ac:dyDescent="0.2">
      <c r="A118" s="175" t="s">
        <v>393</v>
      </c>
      <c r="B118" s="176"/>
      <c r="C118" s="22" t="s">
        <v>4</v>
      </c>
      <c r="D118" s="23" t="s">
        <v>55</v>
      </c>
      <c r="E118" s="23">
        <v>210</v>
      </c>
      <c r="F118" s="23" t="s">
        <v>43</v>
      </c>
      <c r="G118" s="23" t="s">
        <v>6</v>
      </c>
      <c r="H118" s="23"/>
      <c r="I118" s="23"/>
      <c r="J118" s="23"/>
      <c r="K118" s="37">
        <f t="shared" si="6"/>
        <v>45.9</v>
      </c>
      <c r="L118" s="37">
        <f t="shared" si="7"/>
        <v>43.7</v>
      </c>
      <c r="M118" s="45">
        <v>43.3</v>
      </c>
      <c r="N118" s="25" t="s">
        <v>8</v>
      </c>
      <c r="O118" s="99">
        <v>50</v>
      </c>
      <c r="P118" s="13"/>
    </row>
    <row r="119" spans="1:16" ht="11.45" customHeight="1" x14ac:dyDescent="0.2">
      <c r="A119" s="243" t="s">
        <v>635</v>
      </c>
      <c r="B119" s="244"/>
      <c r="C119" s="22" t="s">
        <v>4</v>
      </c>
      <c r="D119" s="23" t="s">
        <v>55</v>
      </c>
      <c r="E119" s="23">
        <v>220</v>
      </c>
      <c r="F119" s="23" t="s">
        <v>43</v>
      </c>
      <c r="G119" s="23" t="s">
        <v>6</v>
      </c>
      <c r="H119" s="23"/>
      <c r="I119" s="23"/>
      <c r="J119" s="23"/>
      <c r="K119" s="37">
        <f>IF(ISNUMBER(L119),ROUND(L119+5*L119/100,1),)</f>
        <v>46.1</v>
      </c>
      <c r="L119" s="37">
        <f>IF(ISNUMBER(M119),ROUND(M119+1*M119/100,1),)</f>
        <v>43.9</v>
      </c>
      <c r="M119" s="45">
        <v>43.5</v>
      </c>
      <c r="N119" s="25" t="s">
        <v>8</v>
      </c>
      <c r="O119" s="99"/>
      <c r="P119" s="13"/>
    </row>
    <row r="120" spans="1:16" s="62" customFormat="1" ht="11.45" customHeight="1" x14ac:dyDescent="0.2">
      <c r="A120" s="243" t="s">
        <v>634</v>
      </c>
      <c r="B120" s="244"/>
      <c r="C120" s="22" t="s">
        <v>4</v>
      </c>
      <c r="D120" s="23" t="s">
        <v>55</v>
      </c>
      <c r="E120" s="23">
        <v>220</v>
      </c>
      <c r="F120" s="23" t="s">
        <v>43</v>
      </c>
      <c r="G120" s="23" t="s">
        <v>6</v>
      </c>
      <c r="H120" s="23"/>
      <c r="I120" s="23"/>
      <c r="J120" s="23"/>
      <c r="K120" s="61">
        <f t="shared" si="6"/>
        <v>51.1</v>
      </c>
      <c r="L120" s="61">
        <f t="shared" si="7"/>
        <v>48.7</v>
      </c>
      <c r="M120" s="45">
        <v>48.2</v>
      </c>
      <c r="N120" s="25" t="s">
        <v>8</v>
      </c>
      <c r="O120" s="99">
        <v>50</v>
      </c>
      <c r="P120" s="13"/>
    </row>
    <row r="121" spans="1:16" s="62" customFormat="1" ht="17.45" customHeight="1" x14ac:dyDescent="0.2">
      <c r="A121" s="221" t="s">
        <v>649</v>
      </c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3"/>
      <c r="O121" s="99"/>
      <c r="P121" s="13"/>
    </row>
    <row r="122" spans="1:16" s="62" customFormat="1" ht="11.45" customHeight="1" x14ac:dyDescent="0.2">
      <c r="A122" s="175" t="s">
        <v>205</v>
      </c>
      <c r="B122" s="176"/>
      <c r="C122" s="22" t="s">
        <v>4</v>
      </c>
      <c r="D122" s="23" t="s">
        <v>55</v>
      </c>
      <c r="E122" s="23">
        <v>240</v>
      </c>
      <c r="F122" s="23" t="s">
        <v>43</v>
      </c>
      <c r="G122" s="23" t="s">
        <v>6</v>
      </c>
      <c r="H122" s="23"/>
      <c r="I122" s="23"/>
      <c r="J122" s="23"/>
      <c r="K122" s="37">
        <f t="shared" si="6"/>
        <v>51.7</v>
      </c>
      <c r="L122" s="37">
        <f t="shared" si="7"/>
        <v>49.2</v>
      </c>
      <c r="M122" s="45">
        <v>48.7</v>
      </c>
      <c r="N122" s="25" t="s">
        <v>8</v>
      </c>
      <c r="O122" s="99">
        <v>50</v>
      </c>
      <c r="P122" s="13"/>
    </row>
    <row r="123" spans="1:16" s="62" customFormat="1" ht="16.149999999999999" customHeight="1" x14ac:dyDescent="0.2">
      <c r="A123" s="175" t="s">
        <v>328</v>
      </c>
      <c r="B123" s="176"/>
      <c r="C123" s="22" t="s">
        <v>4</v>
      </c>
      <c r="D123" s="23" t="s">
        <v>55</v>
      </c>
      <c r="E123" s="23">
        <v>195</v>
      </c>
      <c r="F123" s="23" t="s">
        <v>43</v>
      </c>
      <c r="G123" s="23" t="s">
        <v>6</v>
      </c>
      <c r="H123" s="23"/>
      <c r="I123" s="23"/>
      <c r="J123" s="23"/>
      <c r="K123" s="37">
        <f t="shared" si="6"/>
        <v>42.2</v>
      </c>
      <c r="L123" s="37">
        <f t="shared" si="7"/>
        <v>40.200000000000003</v>
      </c>
      <c r="M123" s="68">
        <v>39.799999999999997</v>
      </c>
      <c r="N123" s="25" t="s">
        <v>8</v>
      </c>
      <c r="O123" s="99">
        <v>50</v>
      </c>
      <c r="P123" s="13"/>
    </row>
    <row r="124" spans="1:16" s="62" customFormat="1" ht="13.35" customHeight="1" x14ac:dyDescent="0.2">
      <c r="A124" s="175" t="s">
        <v>373</v>
      </c>
      <c r="B124" s="176"/>
      <c r="C124" s="22" t="s">
        <v>4</v>
      </c>
      <c r="D124" s="23" t="s">
        <v>55</v>
      </c>
      <c r="E124" s="23">
        <v>210</v>
      </c>
      <c r="F124" s="23" t="s">
        <v>43</v>
      </c>
      <c r="G124" s="23" t="s">
        <v>6</v>
      </c>
      <c r="H124" s="23"/>
      <c r="I124" s="23"/>
      <c r="J124" s="23"/>
      <c r="K124" s="37">
        <f t="shared" si="6"/>
        <v>45.5</v>
      </c>
      <c r="L124" s="37">
        <f t="shared" si="7"/>
        <v>43.3</v>
      </c>
      <c r="M124" s="68">
        <v>42.9</v>
      </c>
      <c r="N124" s="25" t="s">
        <v>8</v>
      </c>
      <c r="O124" s="99">
        <v>50</v>
      </c>
      <c r="P124" s="2"/>
    </row>
    <row r="125" spans="1:16" s="62" customFormat="1" ht="14.1" customHeight="1" x14ac:dyDescent="0.2">
      <c r="A125" s="175" t="s">
        <v>331</v>
      </c>
      <c r="B125" s="176"/>
      <c r="C125" s="22" t="s">
        <v>4</v>
      </c>
      <c r="D125" s="23" t="s">
        <v>55</v>
      </c>
      <c r="E125" s="23">
        <v>220</v>
      </c>
      <c r="F125" s="23" t="s">
        <v>43</v>
      </c>
      <c r="G125" s="23" t="s">
        <v>6</v>
      </c>
      <c r="H125" s="23"/>
      <c r="I125" s="23"/>
      <c r="J125" s="23"/>
      <c r="K125" s="37">
        <f t="shared" si="6"/>
        <v>45.6</v>
      </c>
      <c r="L125" s="37">
        <f t="shared" si="7"/>
        <v>43.4</v>
      </c>
      <c r="M125" s="45">
        <v>43</v>
      </c>
      <c r="N125" s="25" t="s">
        <v>8</v>
      </c>
      <c r="O125" s="99">
        <v>50</v>
      </c>
      <c r="P125" s="2"/>
    </row>
    <row r="126" spans="1:16" s="62" customFormat="1" ht="14.1" customHeight="1" x14ac:dyDescent="0.2">
      <c r="A126" s="175" t="s">
        <v>332</v>
      </c>
      <c r="B126" s="176"/>
      <c r="C126" s="22" t="s">
        <v>4</v>
      </c>
      <c r="D126" s="23" t="s">
        <v>55</v>
      </c>
      <c r="E126" s="23">
        <v>220</v>
      </c>
      <c r="F126" s="23" t="s">
        <v>43</v>
      </c>
      <c r="G126" s="23" t="s">
        <v>6</v>
      </c>
      <c r="H126" s="23"/>
      <c r="I126" s="23"/>
      <c r="J126" s="23"/>
      <c r="K126" s="37">
        <f t="shared" si="6"/>
        <v>50.7</v>
      </c>
      <c r="L126" s="37">
        <f t="shared" si="7"/>
        <v>48.3</v>
      </c>
      <c r="M126" s="45">
        <v>47.8</v>
      </c>
      <c r="N126" s="25" t="s">
        <v>8</v>
      </c>
      <c r="O126" s="99">
        <v>50</v>
      </c>
      <c r="P126" s="2"/>
    </row>
    <row r="127" spans="1:16" s="62" customFormat="1" ht="14.1" customHeight="1" x14ac:dyDescent="0.2">
      <c r="A127" s="175" t="s">
        <v>206</v>
      </c>
      <c r="B127" s="176"/>
      <c r="C127" s="22" t="s">
        <v>4</v>
      </c>
      <c r="D127" s="23" t="s">
        <v>55</v>
      </c>
      <c r="E127" s="23">
        <v>240</v>
      </c>
      <c r="F127" s="23" t="s">
        <v>43</v>
      </c>
      <c r="G127" s="23" t="s">
        <v>6</v>
      </c>
      <c r="H127" s="23"/>
      <c r="I127" s="23"/>
      <c r="J127" s="23"/>
      <c r="K127" s="37">
        <f t="shared" si="6"/>
        <v>51.2</v>
      </c>
      <c r="L127" s="37">
        <f t="shared" si="7"/>
        <v>48.8</v>
      </c>
      <c r="M127" s="45">
        <v>48.3</v>
      </c>
      <c r="N127" s="25" t="s">
        <v>8</v>
      </c>
      <c r="O127" s="99">
        <v>50</v>
      </c>
      <c r="P127" s="2"/>
    </row>
    <row r="128" spans="1:16" s="62" customFormat="1" ht="14.1" customHeight="1" x14ac:dyDescent="0.2">
      <c r="A128" s="175" t="s">
        <v>660</v>
      </c>
      <c r="B128" s="176"/>
      <c r="C128" s="22" t="s">
        <v>4</v>
      </c>
      <c r="D128" s="23" t="s">
        <v>55</v>
      </c>
      <c r="E128" s="23">
        <v>230</v>
      </c>
      <c r="F128" s="23" t="s">
        <v>43</v>
      </c>
      <c r="G128" s="23" t="s">
        <v>6</v>
      </c>
      <c r="H128" s="23"/>
      <c r="I128" s="23"/>
      <c r="J128" s="23"/>
      <c r="K128" s="37">
        <f>IF(ISNUMBER(L128),ROUND(L128+5*L128/100,1),)</f>
        <v>53.9</v>
      </c>
      <c r="L128" s="37">
        <f>IF(ISNUMBER(M128),ROUND(M128+1*M128/100,1),)</f>
        <v>51.3</v>
      </c>
      <c r="M128" s="45">
        <v>50.8</v>
      </c>
      <c r="N128" s="25" t="s">
        <v>8</v>
      </c>
      <c r="O128" s="99">
        <v>50</v>
      </c>
      <c r="P128" s="2"/>
    </row>
    <row r="129" spans="1:17" s="62" customFormat="1" ht="14.1" customHeight="1" x14ac:dyDescent="0.2">
      <c r="A129" s="177" t="s">
        <v>324</v>
      </c>
      <c r="B129" s="178"/>
      <c r="C129" s="22" t="s">
        <v>4</v>
      </c>
      <c r="D129" s="23" t="s">
        <v>55</v>
      </c>
      <c r="E129" s="23">
        <v>195</v>
      </c>
      <c r="F129" s="23" t="s">
        <v>43</v>
      </c>
      <c r="G129" s="23" t="s">
        <v>184</v>
      </c>
      <c r="H129" s="23"/>
      <c r="I129" s="23"/>
      <c r="J129" s="23"/>
      <c r="K129" s="37">
        <f t="shared" si="6"/>
        <v>42.3</v>
      </c>
      <c r="L129" s="37">
        <f t="shared" si="7"/>
        <v>40.299999999999997</v>
      </c>
      <c r="M129" s="45">
        <v>39.9</v>
      </c>
      <c r="N129" s="25" t="s">
        <v>8</v>
      </c>
      <c r="O129" s="99">
        <v>50</v>
      </c>
      <c r="P129" s="2"/>
    </row>
    <row r="130" spans="1:17" s="62" customFormat="1" ht="14.1" customHeight="1" x14ac:dyDescent="0.2">
      <c r="A130" s="177" t="s">
        <v>189</v>
      </c>
      <c r="B130" s="178"/>
      <c r="C130" s="22" t="s">
        <v>4</v>
      </c>
      <c r="D130" s="23">
        <v>85</v>
      </c>
      <c r="E130" s="23">
        <v>200</v>
      </c>
      <c r="F130" s="23" t="s">
        <v>154</v>
      </c>
      <c r="G130" s="23" t="s">
        <v>6</v>
      </c>
      <c r="H130" s="23"/>
      <c r="I130" s="23"/>
      <c r="J130" s="23"/>
      <c r="K130" s="37">
        <f t="shared" si="6"/>
        <v>47.6</v>
      </c>
      <c r="L130" s="37">
        <f t="shared" si="7"/>
        <v>45.3</v>
      </c>
      <c r="M130" s="45">
        <v>44.9</v>
      </c>
      <c r="N130" s="26" t="s">
        <v>8</v>
      </c>
      <c r="O130" s="99">
        <v>50</v>
      </c>
      <c r="P130" s="2"/>
    </row>
    <row r="131" spans="1:17" s="62" customFormat="1" ht="14.1" customHeight="1" x14ac:dyDescent="0.2">
      <c r="A131" s="177" t="s">
        <v>323</v>
      </c>
      <c r="B131" s="178"/>
      <c r="C131" s="22" t="s">
        <v>4</v>
      </c>
      <c r="D131" s="23">
        <v>85</v>
      </c>
      <c r="E131" s="23">
        <v>200</v>
      </c>
      <c r="F131" s="23" t="s">
        <v>154</v>
      </c>
      <c r="G131" s="23" t="s">
        <v>6</v>
      </c>
      <c r="H131" s="23"/>
      <c r="I131" s="23"/>
      <c r="J131" s="23"/>
      <c r="K131" s="37">
        <f t="shared" si="6"/>
        <v>47.6</v>
      </c>
      <c r="L131" s="37">
        <f t="shared" si="7"/>
        <v>45.3</v>
      </c>
      <c r="M131" s="45">
        <v>44.9</v>
      </c>
      <c r="N131" s="26" t="s">
        <v>8</v>
      </c>
      <c r="O131" s="99">
        <v>50</v>
      </c>
      <c r="P131" s="2"/>
    </row>
    <row r="132" spans="1:17" ht="14.1" customHeight="1" x14ac:dyDescent="0.2">
      <c r="A132" s="183" t="s">
        <v>239</v>
      </c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5"/>
      <c r="O132" s="98"/>
      <c r="P132" s="2"/>
    </row>
    <row r="133" spans="1:17" ht="14.1" customHeight="1" x14ac:dyDescent="0.2">
      <c r="A133" s="174" t="s">
        <v>240</v>
      </c>
      <c r="B133" s="156"/>
      <c r="C133" s="5" t="s">
        <v>4</v>
      </c>
      <c r="D133" s="6">
        <v>55</v>
      </c>
      <c r="E133" s="6">
        <v>255</v>
      </c>
      <c r="F133" s="6" t="s">
        <v>14</v>
      </c>
      <c r="G133" s="6" t="s">
        <v>241</v>
      </c>
      <c r="H133" s="6"/>
      <c r="I133" s="6"/>
      <c r="J133" s="6"/>
      <c r="K133" s="37">
        <f>IF(ISNUMBER(L133),ROUND(L133+10*L133/100,1),)</f>
        <v>73.7</v>
      </c>
      <c r="L133" s="37">
        <f>IF(ISNUMBER(M133),ROUND(M133+5*M133/100,1),)</f>
        <v>67</v>
      </c>
      <c r="M133" s="43">
        <v>63.8</v>
      </c>
      <c r="N133" s="8" t="s">
        <v>8</v>
      </c>
      <c r="O133" s="97"/>
      <c r="P133" s="2"/>
    </row>
    <row r="134" spans="1:17" ht="16.350000000000001" customHeight="1" x14ac:dyDescent="0.2">
      <c r="A134" s="183" t="s">
        <v>407</v>
      </c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5"/>
      <c r="O134" s="98"/>
      <c r="P134" s="2"/>
    </row>
    <row r="135" spans="1:17" ht="16.350000000000001" customHeight="1" x14ac:dyDescent="0.2">
      <c r="A135" s="208" t="s">
        <v>417</v>
      </c>
      <c r="B135" s="209"/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10"/>
      <c r="O135" s="101"/>
      <c r="P135" s="2"/>
    </row>
    <row r="136" spans="1:17" ht="14.45" customHeight="1" x14ac:dyDescent="0.2">
      <c r="A136" s="166" t="s">
        <v>259</v>
      </c>
      <c r="B136" s="167"/>
      <c r="C136" s="5" t="s">
        <v>4</v>
      </c>
      <c r="D136" s="6">
        <v>150</v>
      </c>
      <c r="E136" s="6">
        <v>170</v>
      </c>
      <c r="F136" s="6" t="s">
        <v>346</v>
      </c>
      <c r="G136" s="6" t="s">
        <v>6</v>
      </c>
      <c r="H136" s="6"/>
      <c r="I136" s="6"/>
      <c r="J136" s="6"/>
      <c r="K136" s="71">
        <f>K88</f>
        <v>101</v>
      </c>
      <c r="L136" s="71">
        <f>L88</f>
        <v>96.2</v>
      </c>
      <c r="M136" s="71">
        <f>M88</f>
        <v>95.2</v>
      </c>
      <c r="N136" s="15" t="s">
        <v>8</v>
      </c>
      <c r="O136" s="97"/>
      <c r="P136" s="2"/>
    </row>
    <row r="137" spans="1:17" ht="14.45" customHeight="1" x14ac:dyDescent="0.2">
      <c r="A137" s="179" t="s">
        <v>358</v>
      </c>
      <c r="B137" s="173"/>
      <c r="C137" s="5" t="s">
        <v>4</v>
      </c>
      <c r="D137" s="6" t="s">
        <v>44</v>
      </c>
      <c r="E137" s="6">
        <v>210</v>
      </c>
      <c r="F137" s="6" t="s">
        <v>57</v>
      </c>
      <c r="G137" s="6" t="s">
        <v>621</v>
      </c>
      <c r="H137" s="6"/>
      <c r="I137" s="6"/>
      <c r="J137" s="6"/>
      <c r="K137" s="37">
        <f>IF(ISNUMBER(L137),ROUND(L137+5*L137/100,1),)</f>
        <v>41</v>
      </c>
      <c r="L137" s="37">
        <f>IF(ISNUMBER(M137),ROUND(M137+1*M137/100,1),)</f>
        <v>39</v>
      </c>
      <c r="M137" s="43">
        <v>38.6</v>
      </c>
      <c r="N137" s="8" t="s">
        <v>8</v>
      </c>
      <c r="O137" s="97" t="s">
        <v>535</v>
      </c>
      <c r="P137" s="2"/>
    </row>
    <row r="138" spans="1:17" ht="14.45" customHeight="1" x14ac:dyDescent="0.2">
      <c r="A138" s="179" t="s">
        <v>360</v>
      </c>
      <c r="B138" s="173"/>
      <c r="C138" s="5" t="s">
        <v>4</v>
      </c>
      <c r="D138" s="6" t="s">
        <v>44</v>
      </c>
      <c r="E138" s="6">
        <v>210</v>
      </c>
      <c r="F138" s="6" t="s">
        <v>345</v>
      </c>
      <c r="G138" s="6" t="s">
        <v>335</v>
      </c>
      <c r="H138" s="6"/>
      <c r="I138" s="6"/>
      <c r="J138" s="6"/>
      <c r="K138" s="37">
        <f t="shared" ref="K138:K146" si="8">IF(ISNUMBER(L138),ROUND(L138+5*L138/100,1),)</f>
        <v>45.4</v>
      </c>
      <c r="L138" s="37">
        <f t="shared" ref="L138:L146" si="9">IF(ISNUMBER(M138),ROUND(M138+1*M138/100,1),)</f>
        <v>43.2</v>
      </c>
      <c r="M138" s="43">
        <v>42.8</v>
      </c>
      <c r="N138" s="15" t="s">
        <v>429</v>
      </c>
      <c r="O138" s="97" t="s">
        <v>535</v>
      </c>
      <c r="P138" s="2"/>
    </row>
    <row r="139" spans="1:17" ht="13.9" customHeight="1" x14ac:dyDescent="0.2">
      <c r="A139" s="179" t="s">
        <v>361</v>
      </c>
      <c r="B139" s="173"/>
      <c r="C139" s="5" t="s">
        <v>4</v>
      </c>
      <c r="D139" s="6" t="s">
        <v>44</v>
      </c>
      <c r="E139" s="6">
        <v>210</v>
      </c>
      <c r="F139" s="6" t="s">
        <v>345</v>
      </c>
      <c r="G139" s="6" t="s">
        <v>335</v>
      </c>
      <c r="H139" s="6"/>
      <c r="I139" s="6"/>
      <c r="J139" s="6"/>
      <c r="K139" s="37">
        <f t="shared" si="8"/>
        <v>50.9</v>
      </c>
      <c r="L139" s="37">
        <f t="shared" si="9"/>
        <v>48.5</v>
      </c>
      <c r="M139" s="43">
        <v>48</v>
      </c>
      <c r="N139" s="15" t="s">
        <v>429</v>
      </c>
      <c r="O139" s="97" t="s">
        <v>535</v>
      </c>
      <c r="P139" s="2"/>
    </row>
    <row r="140" spans="1:17" ht="13.9" customHeight="1" x14ac:dyDescent="0.2">
      <c r="A140" s="174" t="s">
        <v>359</v>
      </c>
      <c r="B140" s="156"/>
      <c r="C140" s="5" t="s">
        <v>4</v>
      </c>
      <c r="D140" s="6">
        <v>50</v>
      </c>
      <c r="E140" s="6">
        <v>210</v>
      </c>
      <c r="F140" s="6" t="s">
        <v>14</v>
      </c>
      <c r="G140" s="6" t="s">
        <v>335</v>
      </c>
      <c r="H140" s="6"/>
      <c r="I140" s="6"/>
      <c r="J140" s="6"/>
      <c r="K140" s="37">
        <f t="shared" si="8"/>
        <v>45.6</v>
      </c>
      <c r="L140" s="37">
        <f t="shared" si="9"/>
        <v>43.4</v>
      </c>
      <c r="M140" s="43">
        <v>43</v>
      </c>
      <c r="N140" s="15" t="s">
        <v>8</v>
      </c>
      <c r="O140" s="97" t="s">
        <v>535</v>
      </c>
      <c r="P140" s="2"/>
    </row>
    <row r="141" spans="1:17" ht="21.6" customHeight="1" x14ac:dyDescent="0.2">
      <c r="A141" s="174" t="s">
        <v>421</v>
      </c>
      <c r="B141" s="156"/>
      <c r="C141" s="5" t="s">
        <v>4</v>
      </c>
      <c r="D141" s="6" t="s">
        <v>44</v>
      </c>
      <c r="E141" s="6">
        <v>210</v>
      </c>
      <c r="F141" s="6" t="s">
        <v>415</v>
      </c>
      <c r="G141" s="6" t="s">
        <v>617</v>
      </c>
      <c r="H141" s="6"/>
      <c r="I141" s="6"/>
      <c r="J141" s="6"/>
      <c r="K141" s="37">
        <f t="shared" si="8"/>
        <v>53.4</v>
      </c>
      <c r="L141" s="37">
        <f t="shared" si="9"/>
        <v>50.9</v>
      </c>
      <c r="M141" s="43">
        <v>50.4</v>
      </c>
      <c r="N141" s="8" t="s">
        <v>8</v>
      </c>
      <c r="O141" s="97" t="s">
        <v>535</v>
      </c>
      <c r="P141" s="2"/>
    </row>
    <row r="142" spans="1:17" ht="13.9" customHeight="1" x14ac:dyDescent="0.2">
      <c r="A142" s="156" t="s">
        <v>139</v>
      </c>
      <c r="B142" s="156"/>
      <c r="C142" s="5" t="s">
        <v>4</v>
      </c>
      <c r="D142" s="6" t="s">
        <v>44</v>
      </c>
      <c r="E142" s="6" t="s">
        <v>56</v>
      </c>
      <c r="F142" s="6" t="s">
        <v>14</v>
      </c>
      <c r="G142" s="6" t="s">
        <v>335</v>
      </c>
      <c r="H142" s="6"/>
      <c r="I142" s="6"/>
      <c r="J142" s="6"/>
      <c r="K142" s="37">
        <f t="shared" si="8"/>
        <v>38.4</v>
      </c>
      <c r="L142" s="37">
        <f t="shared" si="9"/>
        <v>36.6</v>
      </c>
      <c r="M142" s="43">
        <v>36.200000000000003</v>
      </c>
      <c r="N142" s="8" t="s">
        <v>8</v>
      </c>
      <c r="O142" s="97" t="s">
        <v>535</v>
      </c>
      <c r="P142" s="2"/>
    </row>
    <row r="143" spans="1:17" ht="13.9" customHeight="1" x14ac:dyDescent="0.2">
      <c r="A143" s="156" t="s">
        <v>140</v>
      </c>
      <c r="B143" s="156"/>
      <c r="C143" s="5" t="s">
        <v>4</v>
      </c>
      <c r="D143" s="6" t="s">
        <v>44</v>
      </c>
      <c r="E143" s="6" t="s">
        <v>56</v>
      </c>
      <c r="F143" s="6" t="s">
        <v>14</v>
      </c>
      <c r="G143" s="6" t="s">
        <v>335</v>
      </c>
      <c r="H143" s="6"/>
      <c r="I143" s="6"/>
      <c r="J143" s="6"/>
      <c r="K143" s="37">
        <f t="shared" si="8"/>
        <v>36.200000000000003</v>
      </c>
      <c r="L143" s="37">
        <f t="shared" si="9"/>
        <v>34.5</v>
      </c>
      <c r="M143" s="43">
        <v>34.200000000000003</v>
      </c>
      <c r="N143" s="8" t="s">
        <v>8</v>
      </c>
      <c r="O143" s="97" t="s">
        <v>535</v>
      </c>
      <c r="P143" s="2"/>
    </row>
    <row r="144" spans="1:17" ht="15.6" customHeight="1" x14ac:dyDescent="0.2">
      <c r="A144" s="174" t="s">
        <v>382</v>
      </c>
      <c r="B144" s="156"/>
      <c r="C144" s="5" t="s">
        <v>4</v>
      </c>
      <c r="D144" s="6" t="s">
        <v>44</v>
      </c>
      <c r="E144" s="6" t="s">
        <v>56</v>
      </c>
      <c r="F144" s="6" t="s">
        <v>57</v>
      </c>
      <c r="G144" s="6" t="s">
        <v>620</v>
      </c>
      <c r="H144" s="6"/>
      <c r="I144" s="6"/>
      <c r="J144" s="6"/>
      <c r="K144" s="37">
        <f t="shared" si="8"/>
        <v>34.4</v>
      </c>
      <c r="L144" s="37">
        <f t="shared" si="9"/>
        <v>32.799999999999997</v>
      </c>
      <c r="M144" s="43">
        <v>32.5</v>
      </c>
      <c r="N144" s="8" t="s">
        <v>8</v>
      </c>
      <c r="O144" s="97" t="s">
        <v>535</v>
      </c>
      <c r="P144" s="2"/>
      <c r="Q144">
        <f>ROUND(M144+M144*5/100,1)</f>
        <v>34.1</v>
      </c>
    </row>
    <row r="145" spans="1:17" ht="14.45" customHeight="1" x14ac:dyDescent="0.2">
      <c r="A145" s="174" t="s">
        <v>381</v>
      </c>
      <c r="B145" s="156"/>
      <c r="C145" s="5" t="s">
        <v>4</v>
      </c>
      <c r="D145" s="6" t="s">
        <v>44</v>
      </c>
      <c r="E145" s="6" t="s">
        <v>56</v>
      </c>
      <c r="F145" s="6" t="s">
        <v>57</v>
      </c>
      <c r="G145" s="6" t="s">
        <v>620</v>
      </c>
      <c r="H145" s="6"/>
      <c r="I145" s="6"/>
      <c r="J145" s="6"/>
      <c r="K145" s="37">
        <f t="shared" si="8"/>
        <v>32.299999999999997</v>
      </c>
      <c r="L145" s="37">
        <f t="shared" si="9"/>
        <v>30.8</v>
      </c>
      <c r="M145" s="43">
        <v>30.5</v>
      </c>
      <c r="N145" s="8" t="s">
        <v>8</v>
      </c>
      <c r="O145" s="97" t="s">
        <v>535</v>
      </c>
      <c r="P145" s="2"/>
      <c r="Q145">
        <f>ROUND(M145+M145*5/100,1)</f>
        <v>32</v>
      </c>
    </row>
    <row r="146" spans="1:17" ht="14.45" customHeight="1" x14ac:dyDescent="0.2">
      <c r="A146" s="175" t="s">
        <v>380</v>
      </c>
      <c r="B146" s="176"/>
      <c r="C146" s="22" t="s">
        <v>4</v>
      </c>
      <c r="D146" s="23" t="s">
        <v>44</v>
      </c>
      <c r="E146" s="23" t="s">
        <v>56</v>
      </c>
      <c r="F146" s="23" t="s">
        <v>57</v>
      </c>
      <c r="G146" s="6" t="s">
        <v>619</v>
      </c>
      <c r="H146" s="6"/>
      <c r="I146" s="6"/>
      <c r="J146" s="6"/>
      <c r="K146" s="37">
        <f t="shared" si="8"/>
        <v>36.200000000000003</v>
      </c>
      <c r="L146" s="37">
        <f t="shared" si="9"/>
        <v>34.5</v>
      </c>
      <c r="M146" s="45">
        <v>34.200000000000003</v>
      </c>
      <c r="N146" s="25" t="s">
        <v>8</v>
      </c>
      <c r="O146" s="97" t="s">
        <v>535</v>
      </c>
      <c r="P146" s="13"/>
      <c r="Q146">
        <f>ROUND(M146+M146*5/100,1)</f>
        <v>35.9</v>
      </c>
    </row>
    <row r="147" spans="1:17" ht="14.45" customHeight="1" x14ac:dyDescent="0.2">
      <c r="A147" s="208" t="s">
        <v>418</v>
      </c>
      <c r="B147" s="209"/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10"/>
      <c r="O147" s="101"/>
      <c r="P147" s="13"/>
    </row>
    <row r="148" spans="1:17" ht="14.45" customHeight="1" x14ac:dyDescent="0.2">
      <c r="A148" s="214" t="s">
        <v>486</v>
      </c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6"/>
      <c r="O148" s="101"/>
      <c r="P148" s="81"/>
    </row>
    <row r="149" spans="1:17" ht="17.45" customHeight="1" x14ac:dyDescent="0.2">
      <c r="A149" s="166" t="s">
        <v>440</v>
      </c>
      <c r="B149" s="168"/>
      <c r="C149" s="5" t="s">
        <v>4</v>
      </c>
      <c r="D149" s="6">
        <v>150</v>
      </c>
      <c r="E149" s="6">
        <v>140</v>
      </c>
      <c r="F149" s="6" t="s">
        <v>14</v>
      </c>
      <c r="G149" s="6" t="s">
        <v>335</v>
      </c>
      <c r="H149" s="6"/>
      <c r="I149" s="6"/>
      <c r="J149" s="6"/>
      <c r="K149" s="37">
        <f>IF(ISNUMBER(L149),ROUND(L149+10*L149/100,1),)</f>
        <v>115</v>
      </c>
      <c r="L149" s="37">
        <f>IF(ISNUMBER(M149),ROUND(M149+5*M149/100,1),)</f>
        <v>104.5</v>
      </c>
      <c r="M149" s="45">
        <v>99.5</v>
      </c>
      <c r="N149" s="15" t="s">
        <v>8</v>
      </c>
      <c r="O149" s="97" t="s">
        <v>536</v>
      </c>
      <c r="P149" s="13"/>
    </row>
    <row r="150" spans="1:17" ht="17.45" customHeight="1" x14ac:dyDescent="0.2">
      <c r="A150" s="166" t="s">
        <v>659</v>
      </c>
      <c r="B150" s="168"/>
      <c r="C150" s="5" t="s">
        <v>4</v>
      </c>
      <c r="D150" s="6">
        <v>150</v>
      </c>
      <c r="E150" s="6">
        <v>146</v>
      </c>
      <c r="F150" s="6" t="s">
        <v>57</v>
      </c>
      <c r="G150" s="6" t="s">
        <v>443</v>
      </c>
      <c r="H150" s="6"/>
      <c r="I150" s="6"/>
      <c r="J150" s="6"/>
      <c r="K150" s="37">
        <f>IF(ISNUMBER(L150),ROUND(L150+10*L150/100,1),)</f>
        <v>218.9</v>
      </c>
      <c r="L150" s="37">
        <f>IF(ISNUMBER(M150),ROUND(M150+5*M150/100,1),)</f>
        <v>199</v>
      </c>
      <c r="M150" s="45">
        <v>189.5</v>
      </c>
      <c r="N150" s="26" t="s">
        <v>8</v>
      </c>
      <c r="O150" s="97" t="s">
        <v>536</v>
      </c>
      <c r="P150" s="13"/>
    </row>
    <row r="151" spans="1:17" ht="22.15" customHeight="1" x14ac:dyDescent="0.2">
      <c r="A151" s="166" t="s">
        <v>439</v>
      </c>
      <c r="B151" s="168"/>
      <c r="C151" s="5" t="s">
        <v>4</v>
      </c>
      <c r="D151" s="6">
        <v>150</v>
      </c>
      <c r="E151" s="6">
        <v>150</v>
      </c>
      <c r="F151" s="6" t="s">
        <v>14</v>
      </c>
      <c r="G151" s="6" t="s">
        <v>414</v>
      </c>
      <c r="H151" s="6"/>
      <c r="I151" s="6"/>
      <c r="J151" s="6"/>
      <c r="K151" s="37">
        <f>IF(ISNUMBER(L151),ROUND(L151+10*L151/100,1),)</f>
        <v>196.4</v>
      </c>
      <c r="L151" s="37">
        <f>IF(ISNUMBER(M151),ROUND(M151+5*M151/100,1),)</f>
        <v>178.5</v>
      </c>
      <c r="M151" s="45">
        <v>170</v>
      </c>
      <c r="N151" s="15" t="s">
        <v>8</v>
      </c>
      <c r="O151" s="97" t="s">
        <v>536</v>
      </c>
      <c r="P151" s="2"/>
    </row>
    <row r="152" spans="1:17" ht="23.45" customHeight="1" x14ac:dyDescent="0.2">
      <c r="A152" s="166" t="s">
        <v>441</v>
      </c>
      <c r="B152" s="168"/>
      <c r="C152" s="5" t="s">
        <v>4</v>
      </c>
      <c r="D152" s="6">
        <v>150</v>
      </c>
      <c r="E152" s="6">
        <v>185</v>
      </c>
      <c r="F152" s="6" t="s">
        <v>14</v>
      </c>
      <c r="G152" s="6" t="s">
        <v>11</v>
      </c>
      <c r="H152" s="6"/>
      <c r="I152" s="6"/>
      <c r="J152" s="6"/>
      <c r="K152" s="37">
        <f>IF(ISNUMBER(L152),ROUND(L152+3*L152/100,1),)</f>
        <v>294.2</v>
      </c>
      <c r="L152" s="37">
        <f>IF(ISNUMBER(M152),ROUND(M152+5*M152/100,1),)</f>
        <v>285.60000000000002</v>
      </c>
      <c r="M152" s="43">
        <v>272</v>
      </c>
      <c r="N152" s="8" t="s">
        <v>15</v>
      </c>
      <c r="O152" s="97" t="s">
        <v>536</v>
      </c>
      <c r="P152" s="2"/>
    </row>
    <row r="153" spans="1:17" ht="14.45" customHeight="1" x14ac:dyDescent="0.2">
      <c r="A153" s="166" t="s">
        <v>600</v>
      </c>
      <c r="B153" s="168"/>
      <c r="C153" s="5" t="s">
        <v>4</v>
      </c>
      <c r="D153" s="6">
        <v>150</v>
      </c>
      <c r="E153" s="6">
        <v>190</v>
      </c>
      <c r="F153" s="6" t="s">
        <v>586</v>
      </c>
      <c r="G153" s="6" t="s">
        <v>11</v>
      </c>
      <c r="H153" s="6"/>
      <c r="I153" s="6"/>
      <c r="J153" s="6"/>
      <c r="K153" s="37">
        <f>IF(ISNUMBER(L153),ROUND(L153+3*L153/100,1),)</f>
        <v>275.8</v>
      </c>
      <c r="L153" s="37">
        <f>IF(ISNUMBER(M153),ROUND(M153+5*M153/100,1),)</f>
        <v>267.8</v>
      </c>
      <c r="M153" s="43">
        <v>255</v>
      </c>
      <c r="N153" s="15" t="s">
        <v>368</v>
      </c>
      <c r="O153" s="97" t="s">
        <v>536</v>
      </c>
      <c r="P153" s="2"/>
    </row>
    <row r="154" spans="1:17" ht="13.9" customHeight="1" x14ac:dyDescent="0.2">
      <c r="A154" s="214" t="s">
        <v>487</v>
      </c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6"/>
      <c r="O154" s="101"/>
      <c r="P154" s="2"/>
    </row>
    <row r="155" spans="1:17" s="62" customFormat="1" ht="21" customHeight="1" x14ac:dyDescent="0.2">
      <c r="A155" s="175" t="s">
        <v>432</v>
      </c>
      <c r="B155" s="176"/>
      <c r="C155" s="22" t="s">
        <v>4</v>
      </c>
      <c r="D155" s="23">
        <v>150</v>
      </c>
      <c r="E155" s="23" t="s">
        <v>420</v>
      </c>
      <c r="F155" s="23" t="s">
        <v>57</v>
      </c>
      <c r="G155" s="23" t="s">
        <v>335</v>
      </c>
      <c r="H155" s="23"/>
      <c r="I155" s="23"/>
      <c r="J155" s="23"/>
      <c r="K155" s="61">
        <f t="shared" ref="K155:K181" si="10">IF(ISNUMBER(L155),ROUND(L155+10*L155/100,1),)</f>
        <v>95.3</v>
      </c>
      <c r="L155" s="61">
        <f t="shared" ref="L155:L181" si="11">IF(ISNUMBER(M155),ROUND(M155+5*M155/100,1),)</f>
        <v>86.6</v>
      </c>
      <c r="M155" s="45">
        <v>82.5</v>
      </c>
      <c r="N155" s="26" t="s">
        <v>8</v>
      </c>
      <c r="O155" s="97" t="s">
        <v>536</v>
      </c>
      <c r="P155" s="2"/>
    </row>
    <row r="156" spans="1:17" ht="11.45" customHeight="1" x14ac:dyDescent="0.2">
      <c r="A156" s="179" t="s">
        <v>337</v>
      </c>
      <c r="B156" s="180"/>
      <c r="C156" s="5" t="s">
        <v>4</v>
      </c>
      <c r="D156" s="6">
        <v>150</v>
      </c>
      <c r="E156" s="6">
        <v>140</v>
      </c>
      <c r="F156" s="6" t="s">
        <v>14</v>
      </c>
      <c r="G156" s="6" t="s">
        <v>335</v>
      </c>
      <c r="H156" s="6"/>
      <c r="I156" s="6"/>
      <c r="J156" s="6"/>
      <c r="K156" s="37">
        <f t="shared" si="10"/>
        <v>167.5</v>
      </c>
      <c r="L156" s="37">
        <f t="shared" si="11"/>
        <v>152.30000000000001</v>
      </c>
      <c r="M156" s="45">
        <v>145</v>
      </c>
      <c r="N156" s="26" t="s">
        <v>8</v>
      </c>
      <c r="O156" s="97" t="s">
        <v>536</v>
      </c>
      <c r="P156" s="2"/>
    </row>
    <row r="157" spans="1:17" ht="13.15" customHeight="1" x14ac:dyDescent="0.2">
      <c r="A157" s="166" t="s">
        <v>577</v>
      </c>
      <c r="B157" s="168"/>
      <c r="C157" s="5" t="s">
        <v>4</v>
      </c>
      <c r="D157" s="6">
        <v>150</v>
      </c>
      <c r="E157" s="6">
        <v>146</v>
      </c>
      <c r="F157" s="6" t="s">
        <v>57</v>
      </c>
      <c r="G157" s="6" t="s">
        <v>443</v>
      </c>
      <c r="H157" s="6"/>
      <c r="I157" s="6"/>
      <c r="J157" s="6"/>
      <c r="K157" s="37">
        <f t="shared" si="10"/>
        <v>175.6</v>
      </c>
      <c r="L157" s="37">
        <f t="shared" si="11"/>
        <v>159.6</v>
      </c>
      <c r="M157" s="45">
        <v>152</v>
      </c>
      <c r="N157" s="26" t="s">
        <v>8</v>
      </c>
      <c r="O157" s="97" t="s">
        <v>536</v>
      </c>
      <c r="P157" s="83"/>
      <c r="Q157">
        <f>ROUND(M157+M157*5/100,1)</f>
        <v>159.6</v>
      </c>
    </row>
    <row r="158" spans="1:17" ht="13.15" customHeight="1" x14ac:dyDescent="0.2">
      <c r="A158" s="179" t="s">
        <v>565</v>
      </c>
      <c r="B158" s="180"/>
      <c r="C158" s="5" t="s">
        <v>4</v>
      </c>
      <c r="D158" s="6">
        <v>150</v>
      </c>
      <c r="E158" s="6">
        <v>140</v>
      </c>
      <c r="F158" s="6" t="s">
        <v>43</v>
      </c>
      <c r="G158" s="6" t="s">
        <v>335</v>
      </c>
      <c r="H158" s="6"/>
      <c r="I158" s="6"/>
      <c r="J158" s="6"/>
      <c r="K158" s="37">
        <f>IF(ISNUMBER(L158),ROUND(L158+10*L158/100,1),)</f>
        <v>179.1</v>
      </c>
      <c r="L158" s="37">
        <f>IF(ISNUMBER(M158),ROUND(M158+5*M158/100,1),)</f>
        <v>162.80000000000001</v>
      </c>
      <c r="M158" s="45">
        <v>155</v>
      </c>
      <c r="N158" s="26" t="s">
        <v>8</v>
      </c>
      <c r="O158" s="97" t="s">
        <v>536</v>
      </c>
      <c r="P158" s="2"/>
    </row>
    <row r="159" spans="1:17" ht="13.15" customHeight="1" x14ac:dyDescent="0.2">
      <c r="A159" s="179" t="s">
        <v>413</v>
      </c>
      <c r="B159" s="180"/>
      <c r="C159" s="5" t="s">
        <v>4</v>
      </c>
      <c r="D159" s="6">
        <v>150</v>
      </c>
      <c r="E159" s="6">
        <v>140</v>
      </c>
      <c r="F159" s="6" t="s">
        <v>14</v>
      </c>
      <c r="G159" s="6" t="s">
        <v>414</v>
      </c>
      <c r="H159" s="6"/>
      <c r="I159" s="6"/>
      <c r="J159" s="6"/>
      <c r="K159" s="37">
        <f t="shared" si="10"/>
        <v>226.4</v>
      </c>
      <c r="L159" s="37">
        <f t="shared" si="11"/>
        <v>205.8</v>
      </c>
      <c r="M159" s="45">
        <v>196</v>
      </c>
      <c r="N159" s="26" t="s">
        <v>8</v>
      </c>
      <c r="O159" s="97" t="s">
        <v>536</v>
      </c>
      <c r="P159" s="2"/>
    </row>
    <row r="160" spans="1:17" ht="14.45" customHeight="1" x14ac:dyDescent="0.2">
      <c r="A160" s="179" t="s">
        <v>658</v>
      </c>
      <c r="B160" s="180"/>
      <c r="C160" s="5" t="s">
        <v>4</v>
      </c>
      <c r="D160" s="6">
        <v>150</v>
      </c>
      <c r="E160" s="6">
        <v>152</v>
      </c>
      <c r="F160" s="6" t="s">
        <v>345</v>
      </c>
      <c r="G160" s="6" t="s">
        <v>394</v>
      </c>
      <c r="H160" s="6"/>
      <c r="I160" s="6"/>
      <c r="J160" s="6"/>
      <c r="K160" s="37">
        <f>IF(ISNUMBER(L160),ROUND(L160+10*L160/100,1),)</f>
        <v>179.1</v>
      </c>
      <c r="L160" s="37">
        <f>IF(ISNUMBER(M160),ROUND(M160+5*M160/100,1),)</f>
        <v>162.80000000000001</v>
      </c>
      <c r="M160" s="45">
        <v>155</v>
      </c>
      <c r="N160" s="26" t="s">
        <v>8</v>
      </c>
      <c r="O160" s="97" t="s">
        <v>536</v>
      </c>
      <c r="P160" s="2"/>
    </row>
    <row r="161" spans="1:17" ht="14.45" customHeight="1" x14ac:dyDescent="0.2">
      <c r="A161" s="179" t="s">
        <v>465</v>
      </c>
      <c r="B161" s="180"/>
      <c r="C161" s="5" t="s">
        <v>4</v>
      </c>
      <c r="D161" s="6">
        <v>150</v>
      </c>
      <c r="E161" s="6">
        <v>152</v>
      </c>
      <c r="F161" s="6" t="s">
        <v>345</v>
      </c>
      <c r="G161" s="6" t="s">
        <v>394</v>
      </c>
      <c r="H161" s="6"/>
      <c r="I161" s="6"/>
      <c r="J161" s="6"/>
      <c r="K161" s="37">
        <f t="shared" si="10"/>
        <v>192.9</v>
      </c>
      <c r="L161" s="37">
        <f t="shared" si="11"/>
        <v>175.4</v>
      </c>
      <c r="M161" s="45">
        <v>167</v>
      </c>
      <c r="N161" s="26" t="s">
        <v>8</v>
      </c>
      <c r="O161" s="97" t="s">
        <v>536</v>
      </c>
      <c r="P161" s="2"/>
    </row>
    <row r="162" spans="1:17" ht="14.45" customHeight="1" x14ac:dyDescent="0.2">
      <c r="A162" s="214" t="s">
        <v>488</v>
      </c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6"/>
      <c r="O162" s="101"/>
      <c r="P162" s="2"/>
    </row>
    <row r="163" spans="1:17" s="82" customFormat="1" ht="14.45" customHeight="1" x14ac:dyDescent="0.2">
      <c r="A163" s="166" t="s">
        <v>527</v>
      </c>
      <c r="B163" s="168"/>
      <c r="C163" s="5" t="s">
        <v>4</v>
      </c>
      <c r="D163" s="6">
        <v>150</v>
      </c>
      <c r="E163" s="6" t="s">
        <v>420</v>
      </c>
      <c r="F163" s="6" t="s">
        <v>528</v>
      </c>
      <c r="G163" s="6" t="s">
        <v>335</v>
      </c>
      <c r="H163" s="6"/>
      <c r="I163" s="6"/>
      <c r="J163" s="6"/>
      <c r="K163" s="37">
        <f t="shared" si="10"/>
        <v>92.7</v>
      </c>
      <c r="L163" s="37">
        <f t="shared" si="11"/>
        <v>84.3</v>
      </c>
      <c r="M163" s="45">
        <v>80.3</v>
      </c>
      <c r="N163" s="15" t="s">
        <v>8</v>
      </c>
      <c r="O163" s="97" t="s">
        <v>536</v>
      </c>
      <c r="P163" s="2"/>
      <c r="Q163">
        <f>ROUND(M163+M163*5/100,1)</f>
        <v>84.3</v>
      </c>
    </row>
    <row r="164" spans="1:17" ht="14.45" customHeight="1" x14ac:dyDescent="0.2">
      <c r="A164" s="166" t="s">
        <v>436</v>
      </c>
      <c r="B164" s="168"/>
      <c r="C164" s="5" t="s">
        <v>4</v>
      </c>
      <c r="D164" s="6">
        <v>150</v>
      </c>
      <c r="E164" s="6">
        <v>178</v>
      </c>
      <c r="F164" s="6" t="s">
        <v>14</v>
      </c>
      <c r="G164" s="6" t="s">
        <v>437</v>
      </c>
      <c r="H164" s="6"/>
      <c r="I164" s="6"/>
      <c r="J164" s="6"/>
      <c r="K164" s="37">
        <f>IF(ISNUMBER(L164),ROUND(L164+10*L164/100,1),)</f>
        <v>212.2</v>
      </c>
      <c r="L164" s="37">
        <f>IF(ISNUMBER(M164),ROUND(M164+5*M164/100,1),)</f>
        <v>192.9</v>
      </c>
      <c r="M164" s="45">
        <v>183.7</v>
      </c>
      <c r="N164" s="15" t="s">
        <v>8</v>
      </c>
      <c r="O164" s="97" t="s">
        <v>536</v>
      </c>
      <c r="P164" s="2"/>
    </row>
    <row r="165" spans="1:17" ht="14.45" customHeight="1" x14ac:dyDescent="0.2">
      <c r="A165" s="166" t="s">
        <v>450</v>
      </c>
      <c r="B165" s="168"/>
      <c r="C165" s="5" t="s">
        <v>4</v>
      </c>
      <c r="D165" s="6">
        <v>150</v>
      </c>
      <c r="E165" s="6">
        <v>165</v>
      </c>
      <c r="F165" s="6" t="s">
        <v>57</v>
      </c>
      <c r="G165" s="6" t="s">
        <v>11</v>
      </c>
      <c r="H165" s="6"/>
      <c r="I165" s="6"/>
      <c r="J165" s="6"/>
      <c r="K165" s="37">
        <f>IF(ISNUMBER(L165),ROUND(L165+10*L165/100,1),)</f>
        <v>294.60000000000002</v>
      </c>
      <c r="L165" s="37">
        <f>IF(ISNUMBER(M165),ROUND(M165+5*M165/100,1),)</f>
        <v>267.8</v>
      </c>
      <c r="M165" s="45">
        <v>255</v>
      </c>
      <c r="N165" s="15" t="s">
        <v>8</v>
      </c>
      <c r="O165" s="97" t="s">
        <v>536</v>
      </c>
      <c r="P165" s="2"/>
      <c r="Q165">
        <f>ROUND(M165+M165*5/100,1)</f>
        <v>267.8</v>
      </c>
    </row>
    <row r="166" spans="1:17" ht="14.45" customHeight="1" x14ac:dyDescent="0.2">
      <c r="A166" s="166" t="s">
        <v>438</v>
      </c>
      <c r="B166" s="168"/>
      <c r="C166" s="5" t="s">
        <v>4</v>
      </c>
      <c r="D166" s="6">
        <v>150</v>
      </c>
      <c r="E166" s="6">
        <v>185</v>
      </c>
      <c r="F166" s="6" t="s">
        <v>14</v>
      </c>
      <c r="G166" s="6" t="s">
        <v>11</v>
      </c>
      <c r="H166" s="6"/>
      <c r="I166" s="6"/>
      <c r="J166" s="6"/>
      <c r="K166" s="37">
        <f>IF(ISNUMBER(L166),ROUND(L166+10*L166/100,1),)</f>
        <v>315</v>
      </c>
      <c r="L166" s="37">
        <f>IF(ISNUMBER(M166),ROUND(M166+5*M166/100,1),)</f>
        <v>286.39999999999998</v>
      </c>
      <c r="M166" s="45">
        <v>272.8</v>
      </c>
      <c r="N166" s="15" t="s">
        <v>8</v>
      </c>
      <c r="O166" s="97" t="s">
        <v>536</v>
      </c>
      <c r="P166" s="2"/>
    </row>
    <row r="167" spans="1:17" ht="14.45" customHeight="1" x14ac:dyDescent="0.2">
      <c r="A167" s="166" t="s">
        <v>466</v>
      </c>
      <c r="B167" s="168"/>
      <c r="C167" s="5" t="s">
        <v>4</v>
      </c>
      <c r="D167" s="6">
        <v>220</v>
      </c>
      <c r="E167" s="6" t="s">
        <v>420</v>
      </c>
      <c r="F167" s="6" t="s">
        <v>57</v>
      </c>
      <c r="G167" s="6" t="s">
        <v>335</v>
      </c>
      <c r="H167" s="6"/>
      <c r="I167" s="6"/>
      <c r="J167" s="6"/>
      <c r="K167" s="37">
        <f t="shared" si="10"/>
        <v>114</v>
      </c>
      <c r="L167" s="37">
        <f t="shared" si="11"/>
        <v>103.6</v>
      </c>
      <c r="M167" s="43">
        <v>98.7</v>
      </c>
      <c r="N167" s="15" t="s">
        <v>8</v>
      </c>
      <c r="O167" s="97" t="s">
        <v>536</v>
      </c>
      <c r="P167" s="2"/>
      <c r="Q167">
        <f>ROUND(M167+M167*5/100,1)</f>
        <v>103.6</v>
      </c>
    </row>
    <row r="168" spans="1:17" ht="14.45" customHeight="1" x14ac:dyDescent="0.2">
      <c r="A168" s="214" t="s">
        <v>496</v>
      </c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6"/>
      <c r="O168" s="101"/>
      <c r="P168" s="2"/>
    </row>
    <row r="169" spans="1:17" ht="14.45" customHeight="1" x14ac:dyDescent="0.2">
      <c r="A169" s="177" t="s">
        <v>408</v>
      </c>
      <c r="B169" s="217"/>
      <c r="C169" s="22" t="s">
        <v>4</v>
      </c>
      <c r="D169" s="23">
        <v>150</v>
      </c>
      <c r="E169" s="23">
        <v>120</v>
      </c>
      <c r="F169" s="23" t="s">
        <v>34</v>
      </c>
      <c r="G169" s="23" t="s">
        <v>430</v>
      </c>
      <c r="H169" s="23"/>
      <c r="I169" s="23"/>
      <c r="J169" s="23"/>
      <c r="K169" s="37">
        <f t="shared" si="10"/>
        <v>71.599999999999994</v>
      </c>
      <c r="L169" s="37">
        <f t="shared" si="11"/>
        <v>65.099999999999994</v>
      </c>
      <c r="M169" s="45">
        <v>62</v>
      </c>
      <c r="N169" s="25" t="s">
        <v>8</v>
      </c>
      <c r="O169" s="97" t="s">
        <v>536</v>
      </c>
      <c r="P169" s="2"/>
    </row>
    <row r="170" spans="1:17" ht="13.9" customHeight="1" x14ac:dyDescent="0.2">
      <c r="A170" s="177" t="s">
        <v>408</v>
      </c>
      <c r="B170" s="217"/>
      <c r="C170" s="22" t="s">
        <v>4</v>
      </c>
      <c r="D170" s="23">
        <v>150</v>
      </c>
      <c r="E170" s="23">
        <v>140</v>
      </c>
      <c r="F170" s="23" t="s">
        <v>57</v>
      </c>
      <c r="G170" s="6" t="s">
        <v>335</v>
      </c>
      <c r="H170" s="6"/>
      <c r="I170" s="6"/>
      <c r="J170" s="6"/>
      <c r="K170" s="37">
        <f t="shared" si="10"/>
        <v>87.3</v>
      </c>
      <c r="L170" s="37">
        <f t="shared" si="11"/>
        <v>79.400000000000006</v>
      </c>
      <c r="M170" s="45">
        <v>75.599999999999994</v>
      </c>
      <c r="N170" s="26" t="s">
        <v>8</v>
      </c>
      <c r="O170" s="97" t="s">
        <v>536</v>
      </c>
      <c r="P170" s="2"/>
      <c r="Q170">
        <f t="shared" ref="Q170:Q179" si="12">ROUND(M170+M170*5/100,1)</f>
        <v>79.400000000000006</v>
      </c>
    </row>
    <row r="171" spans="1:17" ht="22.9" customHeight="1" x14ac:dyDescent="0.2">
      <c r="A171" s="177" t="s">
        <v>409</v>
      </c>
      <c r="B171" s="217"/>
      <c r="C171" s="22" t="s">
        <v>4</v>
      </c>
      <c r="D171" s="23">
        <v>150</v>
      </c>
      <c r="E171" s="23">
        <v>120</v>
      </c>
      <c r="F171" s="23" t="s">
        <v>10</v>
      </c>
      <c r="G171" s="6" t="s">
        <v>335</v>
      </c>
      <c r="H171" s="6"/>
      <c r="I171" s="6"/>
      <c r="J171" s="6"/>
      <c r="K171" s="37">
        <f t="shared" si="10"/>
        <v>83.2</v>
      </c>
      <c r="L171" s="37">
        <f t="shared" si="11"/>
        <v>75.599999999999994</v>
      </c>
      <c r="M171" s="45">
        <v>72</v>
      </c>
      <c r="N171" s="26" t="s">
        <v>8</v>
      </c>
      <c r="O171" s="97" t="s">
        <v>536</v>
      </c>
      <c r="P171" s="2"/>
      <c r="Q171">
        <f t="shared" si="12"/>
        <v>75.599999999999994</v>
      </c>
    </row>
    <row r="172" spans="1:17" ht="12" customHeight="1" x14ac:dyDescent="0.2">
      <c r="A172" s="177" t="s">
        <v>408</v>
      </c>
      <c r="B172" s="217"/>
      <c r="C172" s="22" t="s">
        <v>4</v>
      </c>
      <c r="D172" s="23">
        <v>150</v>
      </c>
      <c r="E172" s="23">
        <v>140</v>
      </c>
      <c r="F172" s="23" t="s">
        <v>14</v>
      </c>
      <c r="G172" s="6" t="s">
        <v>335</v>
      </c>
      <c r="H172" s="6"/>
      <c r="I172" s="6"/>
      <c r="J172" s="6"/>
      <c r="K172" s="37">
        <f t="shared" si="10"/>
        <v>102.5</v>
      </c>
      <c r="L172" s="37">
        <f t="shared" si="11"/>
        <v>93.2</v>
      </c>
      <c r="M172" s="45">
        <v>88.8</v>
      </c>
      <c r="N172" s="26" t="s">
        <v>8</v>
      </c>
      <c r="O172" s="97" t="s">
        <v>536</v>
      </c>
      <c r="P172" s="2"/>
    </row>
    <row r="173" spans="1:17" ht="13.9" customHeight="1" x14ac:dyDescent="0.2">
      <c r="A173" s="177" t="s">
        <v>410</v>
      </c>
      <c r="B173" s="217"/>
      <c r="C173" s="22" t="s">
        <v>4</v>
      </c>
      <c r="D173" s="23">
        <v>150</v>
      </c>
      <c r="E173" s="23">
        <v>146</v>
      </c>
      <c r="F173" s="23" t="s">
        <v>57</v>
      </c>
      <c r="G173" s="6" t="s">
        <v>394</v>
      </c>
      <c r="H173" s="6"/>
      <c r="I173" s="6"/>
      <c r="J173" s="6"/>
      <c r="K173" s="37">
        <f t="shared" si="10"/>
        <v>95.3</v>
      </c>
      <c r="L173" s="37">
        <f t="shared" si="11"/>
        <v>86.6</v>
      </c>
      <c r="M173" s="45">
        <v>82.5</v>
      </c>
      <c r="N173" s="26" t="s">
        <v>8</v>
      </c>
      <c r="O173" s="97" t="s">
        <v>536</v>
      </c>
      <c r="P173" s="2"/>
      <c r="Q173">
        <f t="shared" si="12"/>
        <v>86.6</v>
      </c>
    </row>
    <row r="174" spans="1:17" ht="15" customHeight="1" x14ac:dyDescent="0.2">
      <c r="A174" s="156" t="s">
        <v>411</v>
      </c>
      <c r="B174" s="156"/>
      <c r="C174" s="5" t="s">
        <v>4</v>
      </c>
      <c r="D174" s="6" t="s">
        <v>62</v>
      </c>
      <c r="E174" s="6">
        <v>160</v>
      </c>
      <c r="F174" s="6" t="s">
        <v>14</v>
      </c>
      <c r="G174" s="6" t="s">
        <v>335</v>
      </c>
      <c r="H174" s="6"/>
      <c r="I174" s="6"/>
      <c r="J174" s="6"/>
      <c r="K174" s="37">
        <f t="shared" si="10"/>
        <v>109.1</v>
      </c>
      <c r="L174" s="37">
        <f t="shared" si="11"/>
        <v>99.2</v>
      </c>
      <c r="M174" s="43">
        <v>94.5</v>
      </c>
      <c r="N174" s="8" t="s">
        <v>15</v>
      </c>
      <c r="O174" s="97" t="s">
        <v>536</v>
      </c>
      <c r="P174" s="2"/>
    </row>
    <row r="175" spans="1:17" ht="14.45" customHeight="1" x14ac:dyDescent="0.2">
      <c r="A175" s="174" t="s">
        <v>411</v>
      </c>
      <c r="B175" s="156"/>
      <c r="C175" s="5" t="s">
        <v>4</v>
      </c>
      <c r="D175" s="6" t="s">
        <v>62</v>
      </c>
      <c r="E175" s="6" t="s">
        <v>59</v>
      </c>
      <c r="F175" s="6" t="s">
        <v>57</v>
      </c>
      <c r="G175" s="6" t="s">
        <v>335</v>
      </c>
      <c r="H175" s="6"/>
      <c r="I175" s="6"/>
      <c r="J175" s="6"/>
      <c r="K175" s="37">
        <f t="shared" si="10"/>
        <v>93.1</v>
      </c>
      <c r="L175" s="37">
        <f t="shared" si="11"/>
        <v>84.6</v>
      </c>
      <c r="M175" s="43">
        <v>80.599999999999994</v>
      </c>
      <c r="N175" s="8" t="s">
        <v>15</v>
      </c>
      <c r="O175" s="97" t="s">
        <v>536</v>
      </c>
      <c r="P175" s="2"/>
      <c r="Q175">
        <f t="shared" si="12"/>
        <v>84.6</v>
      </c>
    </row>
    <row r="176" spans="1:17" ht="14.45" customHeight="1" x14ac:dyDescent="0.2">
      <c r="A176" s="174" t="s">
        <v>412</v>
      </c>
      <c r="B176" s="156"/>
      <c r="C176" s="5" t="s">
        <v>4</v>
      </c>
      <c r="D176" s="6" t="s">
        <v>62</v>
      </c>
      <c r="E176" s="6" t="s">
        <v>59</v>
      </c>
      <c r="F176" s="6" t="s">
        <v>57</v>
      </c>
      <c r="G176" s="6" t="s">
        <v>335</v>
      </c>
      <c r="H176" s="6"/>
      <c r="I176" s="6"/>
      <c r="J176" s="6"/>
      <c r="K176" s="37">
        <f t="shared" si="10"/>
        <v>95.5</v>
      </c>
      <c r="L176" s="37">
        <f t="shared" si="11"/>
        <v>86.8</v>
      </c>
      <c r="M176" s="43">
        <v>82.7</v>
      </c>
      <c r="N176" s="8" t="s">
        <v>15</v>
      </c>
      <c r="O176" s="97" t="s">
        <v>536</v>
      </c>
      <c r="P176" s="2"/>
      <c r="Q176">
        <f t="shared" si="12"/>
        <v>86.8</v>
      </c>
    </row>
    <row r="177" spans="1:17" ht="14.45" customHeight="1" x14ac:dyDescent="0.2">
      <c r="A177" s="156" t="s">
        <v>411</v>
      </c>
      <c r="B177" s="156"/>
      <c r="C177" s="5" t="s">
        <v>4</v>
      </c>
      <c r="D177" s="6" t="s">
        <v>63</v>
      </c>
      <c r="E177" s="6" t="s">
        <v>59</v>
      </c>
      <c r="F177" s="6" t="s">
        <v>14</v>
      </c>
      <c r="G177" s="6" t="s">
        <v>335</v>
      </c>
      <c r="H177" s="6"/>
      <c r="I177" s="6"/>
      <c r="J177" s="6"/>
      <c r="K177" s="37">
        <f t="shared" si="10"/>
        <v>117.6</v>
      </c>
      <c r="L177" s="37">
        <f t="shared" si="11"/>
        <v>106.9</v>
      </c>
      <c r="M177" s="43">
        <v>101.8</v>
      </c>
      <c r="N177" s="8" t="s">
        <v>15</v>
      </c>
      <c r="O177" s="97" t="s">
        <v>536</v>
      </c>
      <c r="P177" s="2"/>
    </row>
    <row r="178" spans="1:17" ht="14.45" customHeight="1" x14ac:dyDescent="0.2">
      <c r="A178" s="156" t="s">
        <v>411</v>
      </c>
      <c r="B178" s="156"/>
      <c r="C178" s="5" t="s">
        <v>4</v>
      </c>
      <c r="D178" s="6">
        <v>220</v>
      </c>
      <c r="E178" s="6">
        <v>140</v>
      </c>
      <c r="F178" s="6" t="s">
        <v>57</v>
      </c>
      <c r="G178" s="6" t="s">
        <v>335</v>
      </c>
      <c r="H178" s="6"/>
      <c r="I178" s="6"/>
      <c r="J178" s="6"/>
      <c r="K178" s="37">
        <f t="shared" si="10"/>
        <v>114</v>
      </c>
      <c r="L178" s="37">
        <f t="shared" si="11"/>
        <v>103.6</v>
      </c>
      <c r="M178" s="43">
        <v>98.7</v>
      </c>
      <c r="N178" s="8" t="s">
        <v>8</v>
      </c>
      <c r="O178" s="97" t="s">
        <v>536</v>
      </c>
      <c r="P178" s="2"/>
      <c r="Q178">
        <f t="shared" si="12"/>
        <v>103.6</v>
      </c>
    </row>
    <row r="179" spans="1:17" ht="14.45" customHeight="1" x14ac:dyDescent="0.2">
      <c r="A179" s="174" t="s">
        <v>422</v>
      </c>
      <c r="B179" s="156"/>
      <c r="C179" s="5" t="s">
        <v>4</v>
      </c>
      <c r="D179" s="6">
        <v>220</v>
      </c>
      <c r="E179" s="6">
        <v>140</v>
      </c>
      <c r="F179" s="6" t="s">
        <v>57</v>
      </c>
      <c r="G179" s="6" t="s">
        <v>335</v>
      </c>
      <c r="H179" s="6"/>
      <c r="I179" s="6"/>
      <c r="J179" s="6"/>
      <c r="K179" s="37">
        <f t="shared" si="10"/>
        <v>114</v>
      </c>
      <c r="L179" s="37">
        <f t="shared" si="11"/>
        <v>103.6</v>
      </c>
      <c r="M179" s="43">
        <v>98.7</v>
      </c>
      <c r="N179" s="8" t="s">
        <v>8</v>
      </c>
      <c r="O179" s="97" t="s">
        <v>536</v>
      </c>
      <c r="P179" s="2"/>
      <c r="Q179">
        <f t="shared" si="12"/>
        <v>103.6</v>
      </c>
    </row>
    <row r="180" spans="1:17" ht="14.45" customHeight="1" x14ac:dyDescent="0.2">
      <c r="A180" s="156" t="s">
        <v>411</v>
      </c>
      <c r="B180" s="156"/>
      <c r="C180" s="5" t="s">
        <v>4</v>
      </c>
      <c r="D180" s="6">
        <v>220</v>
      </c>
      <c r="E180" s="6">
        <v>140</v>
      </c>
      <c r="F180" s="6" t="s">
        <v>14</v>
      </c>
      <c r="G180" s="6" t="s">
        <v>335</v>
      </c>
      <c r="H180" s="6"/>
      <c r="I180" s="6"/>
      <c r="J180" s="6"/>
      <c r="K180" s="37">
        <f t="shared" si="10"/>
        <v>131.1</v>
      </c>
      <c r="L180" s="37">
        <f t="shared" si="11"/>
        <v>119.2</v>
      </c>
      <c r="M180" s="43">
        <v>113.5</v>
      </c>
      <c r="N180" s="8" t="s">
        <v>8</v>
      </c>
      <c r="O180" s="97" t="s">
        <v>536</v>
      </c>
      <c r="P180" s="2"/>
    </row>
    <row r="181" spans="1:17" ht="14.45" customHeight="1" x14ac:dyDescent="0.2">
      <c r="A181" s="166" t="s">
        <v>426</v>
      </c>
      <c r="B181" s="168"/>
      <c r="C181" s="5" t="s">
        <v>4</v>
      </c>
      <c r="D181" s="6">
        <v>150</v>
      </c>
      <c r="E181" s="6">
        <v>195</v>
      </c>
      <c r="F181" s="6" t="s">
        <v>415</v>
      </c>
      <c r="G181" s="6" t="s">
        <v>431</v>
      </c>
      <c r="H181" s="6"/>
      <c r="I181" s="6"/>
      <c r="J181" s="6"/>
      <c r="K181" s="37">
        <f t="shared" si="10"/>
        <v>136.80000000000001</v>
      </c>
      <c r="L181" s="37">
        <f t="shared" si="11"/>
        <v>124.4</v>
      </c>
      <c r="M181" s="43">
        <v>118.5</v>
      </c>
      <c r="N181" s="15" t="s">
        <v>8</v>
      </c>
      <c r="O181" s="97" t="s">
        <v>536</v>
      </c>
      <c r="P181" s="2"/>
    </row>
    <row r="182" spans="1:17" ht="13.15" customHeight="1" x14ac:dyDescent="0.2">
      <c r="A182" s="214" t="s">
        <v>489</v>
      </c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6"/>
      <c r="O182" s="101"/>
      <c r="P182" s="2"/>
    </row>
    <row r="183" spans="1:17" ht="13.15" customHeight="1" x14ac:dyDescent="0.2">
      <c r="A183" s="174" t="s">
        <v>503</v>
      </c>
      <c r="B183" s="156"/>
      <c r="C183" s="72" t="s">
        <v>4</v>
      </c>
      <c r="D183" s="73">
        <v>150</v>
      </c>
      <c r="E183" s="73">
        <v>140</v>
      </c>
      <c r="F183" s="73" t="s">
        <v>10</v>
      </c>
      <c r="G183" s="73" t="s">
        <v>444</v>
      </c>
      <c r="H183" s="73"/>
      <c r="I183" s="73"/>
      <c r="J183" s="73"/>
      <c r="K183" s="71">
        <f>K248</f>
        <v>161.69999999999999</v>
      </c>
      <c r="L183" s="71">
        <f>L248</f>
        <v>147</v>
      </c>
      <c r="M183" s="71">
        <f>M248</f>
        <v>140</v>
      </c>
      <c r="N183" s="8" t="s">
        <v>15</v>
      </c>
      <c r="O183" s="101"/>
      <c r="P183" s="2"/>
    </row>
    <row r="184" spans="1:17" ht="13.15" customHeight="1" x14ac:dyDescent="0.2">
      <c r="A184" s="166" t="s">
        <v>452</v>
      </c>
      <c r="B184" s="168"/>
      <c r="C184" s="72" t="str">
        <f>C157</f>
        <v>пог.м.</v>
      </c>
      <c r="D184" s="72">
        <f>D157</f>
        <v>150</v>
      </c>
      <c r="E184" s="72">
        <f>E157</f>
        <v>146</v>
      </c>
      <c r="F184" s="72" t="str">
        <f>F157</f>
        <v>Приволжск</v>
      </c>
      <c r="G184" s="72" t="str">
        <f>G157</f>
        <v>лён 53% / х/б 47%</v>
      </c>
      <c r="H184" s="72"/>
      <c r="I184" s="72"/>
      <c r="J184" s="72"/>
      <c r="K184" s="37">
        <f>IF(ISNUMBER(L184),ROUND(L184+3*L184/100,1),)</f>
        <v>200.1</v>
      </c>
      <c r="L184" s="37">
        <f>IF(ISNUMBER(M184),ROUND(M184+5*M184/100,1),)</f>
        <v>194.3</v>
      </c>
      <c r="M184" s="43">
        <v>185</v>
      </c>
      <c r="N184" s="8" t="s">
        <v>15</v>
      </c>
      <c r="O184" s="97" t="s">
        <v>536</v>
      </c>
      <c r="P184" s="2"/>
      <c r="Q184">
        <f>ROUND(M184+M184*5/100,1)</f>
        <v>194.3</v>
      </c>
    </row>
    <row r="185" spans="1:17" ht="19.899999999999999" customHeight="1" x14ac:dyDescent="0.2">
      <c r="A185" s="166" t="s">
        <v>442</v>
      </c>
      <c r="B185" s="168"/>
      <c r="C185" s="5" t="s">
        <v>4</v>
      </c>
      <c r="D185" s="6">
        <v>150</v>
      </c>
      <c r="E185" s="6">
        <v>185</v>
      </c>
      <c r="F185" s="6" t="s">
        <v>14</v>
      </c>
      <c r="G185" s="6" t="s">
        <v>11</v>
      </c>
      <c r="H185" s="6"/>
      <c r="I185" s="6"/>
      <c r="J185" s="6"/>
      <c r="K185" s="37">
        <f>IF(ISNUMBER(L185),ROUND(L185+3*L185/100,1),)</f>
        <v>345.1</v>
      </c>
      <c r="L185" s="37">
        <f>IF(ISNUMBER(M185),ROUND(M185+5*M185/100,1),)</f>
        <v>335</v>
      </c>
      <c r="M185" s="43">
        <v>319</v>
      </c>
      <c r="N185" s="8" t="s">
        <v>15</v>
      </c>
      <c r="O185" s="97" t="s">
        <v>536</v>
      </c>
      <c r="P185" s="2"/>
    </row>
    <row r="186" spans="1:17" ht="13.15" customHeight="1" x14ac:dyDescent="0.2">
      <c r="A186" s="208" t="s">
        <v>425</v>
      </c>
      <c r="B186" s="209"/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10"/>
      <c r="O186" s="101"/>
      <c r="P186" s="2"/>
    </row>
    <row r="187" spans="1:17" ht="14.45" customHeight="1" x14ac:dyDescent="0.2">
      <c r="A187" s="214" t="s">
        <v>491</v>
      </c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6"/>
      <c r="O187" s="101"/>
      <c r="P187" s="2"/>
    </row>
    <row r="188" spans="1:17" ht="12" customHeight="1" x14ac:dyDescent="0.2">
      <c r="A188" s="212" t="str">
        <f>A151</f>
        <v>Лён п/вареный арт.116372 (ср)
:: аналог 0005026/20000ВЛ, 5502ВЛ, 0015026/20000ВЛ, 1506/200ВЛ, 106003, 05с-38</v>
      </c>
      <c r="B188" s="213"/>
      <c r="C188" s="72" t="s">
        <v>4</v>
      </c>
      <c r="D188" s="73">
        <v>150</v>
      </c>
      <c r="E188" s="73">
        <v>150</v>
      </c>
      <c r="F188" s="73" t="s">
        <v>14</v>
      </c>
      <c r="G188" s="73" t="s">
        <v>414</v>
      </c>
      <c r="H188" s="73"/>
      <c r="I188" s="73"/>
      <c r="J188" s="73"/>
      <c r="K188" s="70">
        <f>K151</f>
        <v>196.4</v>
      </c>
      <c r="L188" s="70">
        <f>L151</f>
        <v>178.5</v>
      </c>
      <c r="M188" s="71">
        <f>M151</f>
        <v>170</v>
      </c>
      <c r="N188" s="74" t="str">
        <f>N151</f>
        <v>от 1000 пог.м.</v>
      </c>
      <c r="O188" s="97" t="s">
        <v>537</v>
      </c>
      <c r="P188" s="2"/>
    </row>
    <row r="189" spans="1:17" ht="13.9" customHeight="1" x14ac:dyDescent="0.2">
      <c r="A189" s="166" t="s">
        <v>448</v>
      </c>
      <c r="B189" s="167"/>
      <c r="C189" s="75" t="s">
        <v>4</v>
      </c>
      <c r="D189" s="76">
        <v>150</v>
      </c>
      <c r="E189" s="76">
        <v>200</v>
      </c>
      <c r="F189" s="6" t="s">
        <v>14</v>
      </c>
      <c r="G189" s="76" t="s">
        <v>444</v>
      </c>
      <c r="H189" s="76"/>
      <c r="I189" s="76"/>
      <c r="J189" s="76"/>
      <c r="K189" s="37">
        <f>IF(ISNUMBER(L189),ROUND(L189+10*L189/100,1),)</f>
        <v>173.3</v>
      </c>
      <c r="L189" s="37">
        <f>IF(ISNUMBER(M189),ROUND(M189+5*M189/100,1),)</f>
        <v>157.5</v>
      </c>
      <c r="M189" s="43">
        <v>150</v>
      </c>
      <c r="N189" s="15" t="s">
        <v>15</v>
      </c>
      <c r="O189" s="97" t="s">
        <v>537</v>
      </c>
      <c r="P189" s="2"/>
    </row>
    <row r="190" spans="1:17" ht="12" customHeight="1" x14ac:dyDescent="0.2">
      <c r="A190" s="166" t="s">
        <v>514</v>
      </c>
      <c r="B190" s="167"/>
      <c r="C190" s="5" t="s">
        <v>4</v>
      </c>
      <c r="D190" s="76">
        <v>150</v>
      </c>
      <c r="E190" s="76">
        <v>200</v>
      </c>
      <c r="F190" s="6" t="s">
        <v>57</v>
      </c>
      <c r="G190" s="76" t="s">
        <v>444</v>
      </c>
      <c r="H190" s="76"/>
      <c r="I190" s="76"/>
      <c r="J190" s="76"/>
      <c r="K190" s="37">
        <f>IF(ISNUMBER(L190),ROUND(L190+10*L190/100,1),)</f>
        <v>220.7</v>
      </c>
      <c r="L190" s="37">
        <f>IF(ISNUMBER(M190),ROUND(M190+5*M190/100,1),)</f>
        <v>200.6</v>
      </c>
      <c r="M190" s="43">
        <v>191</v>
      </c>
      <c r="N190" s="15" t="s">
        <v>15</v>
      </c>
      <c r="O190" s="97" t="s">
        <v>537</v>
      </c>
      <c r="P190" s="2"/>
      <c r="Q190">
        <f>ROUND(M190+M190*5/100,1)</f>
        <v>200.6</v>
      </c>
    </row>
    <row r="191" spans="1:17" ht="12" customHeight="1" x14ac:dyDescent="0.2">
      <c r="A191" s="166" t="s">
        <v>598</v>
      </c>
      <c r="B191" s="168"/>
      <c r="C191" s="5" t="s">
        <v>4</v>
      </c>
      <c r="D191" s="6">
        <v>150</v>
      </c>
      <c r="E191" s="6">
        <v>215</v>
      </c>
      <c r="F191" s="6" t="s">
        <v>586</v>
      </c>
      <c r="G191" s="6" t="s">
        <v>11</v>
      </c>
      <c r="H191" s="6"/>
      <c r="I191" s="6"/>
      <c r="J191" s="6"/>
      <c r="K191" s="37">
        <f>IF(ISNUMBER(L191),ROUND(L191+10*L191/100,1),)</f>
        <v>329.2</v>
      </c>
      <c r="L191" s="37">
        <f>IF(ISNUMBER(M191),ROUND(M191+5*M191/100,1),)</f>
        <v>299.3</v>
      </c>
      <c r="M191" s="43">
        <v>285</v>
      </c>
      <c r="N191" s="15" t="s">
        <v>368</v>
      </c>
      <c r="O191" s="97" t="s">
        <v>599</v>
      </c>
      <c r="P191" s="2"/>
    </row>
    <row r="192" spans="1:17" ht="21.6" customHeight="1" x14ac:dyDescent="0.2">
      <c r="A192" s="166" t="s">
        <v>427</v>
      </c>
      <c r="B192" s="168"/>
      <c r="C192" s="5" t="s">
        <v>4</v>
      </c>
      <c r="D192" s="6">
        <v>150</v>
      </c>
      <c r="E192" s="6">
        <v>240</v>
      </c>
      <c r="F192" s="6" t="s">
        <v>14</v>
      </c>
      <c r="G192" s="6" t="s">
        <v>11</v>
      </c>
      <c r="H192" s="6"/>
      <c r="I192" s="6"/>
      <c r="J192" s="6"/>
      <c r="K192" s="37">
        <f>IF(ISNUMBER(L192),ROUND(L192+10*L192/100,1),)</f>
        <v>265.7</v>
      </c>
      <c r="L192" s="37">
        <f>IF(ISNUMBER(M192),ROUND(M192+5*M192/100,1),)</f>
        <v>241.5</v>
      </c>
      <c r="M192" s="43">
        <v>230</v>
      </c>
      <c r="N192" s="8" t="s">
        <v>15</v>
      </c>
      <c r="O192" s="97" t="s">
        <v>537</v>
      </c>
      <c r="P192" s="2"/>
    </row>
    <row r="193" spans="1:17" ht="15" customHeight="1" x14ac:dyDescent="0.2">
      <c r="A193" s="214" t="s">
        <v>490</v>
      </c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6"/>
      <c r="O193" s="101"/>
      <c r="P193" s="2"/>
    </row>
    <row r="194" spans="1:17" ht="23.45" customHeight="1" x14ac:dyDescent="0.2">
      <c r="A194" s="212" t="str">
        <f>A184</f>
        <v>Лён г/крашенный арт.05с-38, 05с-48
:: аналог 106003, 0603ВЛ, 0502ВЛ</v>
      </c>
      <c r="B194" s="213"/>
      <c r="C194" s="72" t="str">
        <f t="shared" ref="C194:N195" si="13">C184</f>
        <v>пог.м.</v>
      </c>
      <c r="D194" s="73">
        <f t="shared" si="13"/>
        <v>150</v>
      </c>
      <c r="E194" s="73">
        <f t="shared" si="13"/>
        <v>146</v>
      </c>
      <c r="F194" s="73" t="str">
        <f t="shared" si="13"/>
        <v>Приволжск</v>
      </c>
      <c r="G194" s="73" t="str">
        <f t="shared" si="13"/>
        <v>лён 53% / х/б 47%</v>
      </c>
      <c r="H194" s="73"/>
      <c r="I194" s="73"/>
      <c r="J194" s="73"/>
      <c r="K194" s="70">
        <f t="shared" si="13"/>
        <v>200.1</v>
      </c>
      <c r="L194" s="70">
        <f t="shared" si="13"/>
        <v>194.3</v>
      </c>
      <c r="M194" s="71">
        <f t="shared" si="13"/>
        <v>185</v>
      </c>
      <c r="N194" s="74" t="str">
        <f t="shared" si="13"/>
        <v>от 500 пог.м.</v>
      </c>
      <c r="O194" s="97" t="s">
        <v>537</v>
      </c>
      <c r="P194" s="2"/>
      <c r="Q194">
        <f>ROUND(M194+M194*5/100,1)</f>
        <v>194.3</v>
      </c>
    </row>
    <row r="195" spans="1:17" ht="22.15" customHeight="1" x14ac:dyDescent="0.2">
      <c r="A195" s="212" t="str">
        <f>A185</f>
        <v>Лён г/крашенный арт.106003
:: аналог 106003, 0603ВЛ, 0502ВЛ</v>
      </c>
      <c r="B195" s="213"/>
      <c r="C195" s="72" t="str">
        <f t="shared" si="13"/>
        <v>пог.м.</v>
      </c>
      <c r="D195" s="73">
        <f t="shared" si="13"/>
        <v>150</v>
      </c>
      <c r="E195" s="73">
        <f t="shared" si="13"/>
        <v>185</v>
      </c>
      <c r="F195" s="73" t="str">
        <f t="shared" si="13"/>
        <v>Кострома</v>
      </c>
      <c r="G195" s="73" t="str">
        <f t="shared" si="13"/>
        <v>лён 100%</v>
      </c>
      <c r="H195" s="73"/>
      <c r="I195" s="73"/>
      <c r="J195" s="73"/>
      <c r="K195" s="70">
        <f t="shared" si="13"/>
        <v>345.1</v>
      </c>
      <c r="L195" s="70">
        <f t="shared" si="13"/>
        <v>335</v>
      </c>
      <c r="M195" s="71">
        <f t="shared" si="13"/>
        <v>319</v>
      </c>
      <c r="N195" s="74" t="str">
        <f t="shared" si="13"/>
        <v>от 500 пог.м.</v>
      </c>
      <c r="O195" s="97" t="s">
        <v>537</v>
      </c>
      <c r="P195" s="2"/>
    </row>
    <row r="196" spans="1:17" ht="13.15" customHeight="1" x14ac:dyDescent="0.2">
      <c r="A196" s="166" t="s">
        <v>508</v>
      </c>
      <c r="B196" s="167"/>
      <c r="C196" s="75" t="s">
        <v>4</v>
      </c>
      <c r="D196" s="76">
        <v>150</v>
      </c>
      <c r="E196" s="16">
        <v>249</v>
      </c>
      <c r="F196" s="16" t="s">
        <v>10</v>
      </c>
      <c r="G196" s="16" t="s">
        <v>11</v>
      </c>
      <c r="H196" s="6"/>
      <c r="I196" s="6"/>
      <c r="J196" s="6"/>
      <c r="K196" s="37">
        <f>IF(ISNUMBER(L196),ROUND(L196+10*L196/100,1),)</f>
        <v>207.9</v>
      </c>
      <c r="L196" s="37">
        <f>IF(ISNUMBER(M196),ROUND(M196+5*M196/100,1),)</f>
        <v>189</v>
      </c>
      <c r="M196" s="43">
        <v>180</v>
      </c>
      <c r="N196" s="15" t="s">
        <v>15</v>
      </c>
      <c r="O196" s="97" t="s">
        <v>537</v>
      </c>
      <c r="P196" s="2"/>
    </row>
    <row r="197" spans="1:17" ht="11.45" customHeight="1" x14ac:dyDescent="0.2">
      <c r="A197" s="166" t="s">
        <v>445</v>
      </c>
      <c r="B197" s="167"/>
      <c r="C197" s="75" t="s">
        <v>4</v>
      </c>
      <c r="D197" s="76">
        <v>150</v>
      </c>
      <c r="E197" s="76">
        <v>200</v>
      </c>
      <c r="F197" s="6" t="s">
        <v>14</v>
      </c>
      <c r="G197" s="76" t="s">
        <v>444</v>
      </c>
      <c r="H197" s="76"/>
      <c r="I197" s="76"/>
      <c r="J197" s="76"/>
      <c r="K197" s="37">
        <f>IF(ISNUMBER(L197),ROUND(L197+10*L197/100,1),)</f>
        <v>202.2</v>
      </c>
      <c r="L197" s="37">
        <f>IF(ISNUMBER(M197),ROUND(M197+5*M197/100,1),)</f>
        <v>183.8</v>
      </c>
      <c r="M197" s="43">
        <v>175</v>
      </c>
      <c r="N197" s="15" t="s">
        <v>15</v>
      </c>
      <c r="O197" s="97" t="s">
        <v>537</v>
      </c>
      <c r="P197" s="2"/>
    </row>
    <row r="198" spans="1:17" ht="9.6" customHeight="1" x14ac:dyDescent="0.2">
      <c r="A198" s="166" t="s">
        <v>585</v>
      </c>
      <c r="B198" s="168"/>
      <c r="C198" s="5" t="s">
        <v>4</v>
      </c>
      <c r="D198" s="76">
        <v>150</v>
      </c>
      <c r="E198" s="76">
        <v>175</v>
      </c>
      <c r="F198" s="6" t="s">
        <v>433</v>
      </c>
      <c r="G198" s="6" t="s">
        <v>515</v>
      </c>
      <c r="H198" s="6"/>
      <c r="I198" s="6"/>
      <c r="J198" s="6"/>
      <c r="K198" s="37">
        <f>IF(ISNUMBER(L198),ROUND(L198+10*L198/100,1),)</f>
        <v>228.7</v>
      </c>
      <c r="L198" s="37">
        <f>IF(ISNUMBER(M198),ROUND(M198+5*M198/100,1),)</f>
        <v>207.9</v>
      </c>
      <c r="M198" s="43">
        <v>198</v>
      </c>
      <c r="N198" s="15" t="s">
        <v>367</v>
      </c>
      <c r="O198" s="97" t="s">
        <v>537</v>
      </c>
      <c r="P198" s="2"/>
    </row>
    <row r="199" spans="1:17" ht="12.6" customHeight="1" x14ac:dyDescent="0.2">
      <c r="A199" s="166" t="s">
        <v>446</v>
      </c>
      <c r="B199" s="167"/>
      <c r="C199" s="75" t="s">
        <v>4</v>
      </c>
      <c r="D199" s="76">
        <v>150</v>
      </c>
      <c r="E199" s="76">
        <v>240</v>
      </c>
      <c r="F199" s="6" t="s">
        <v>14</v>
      </c>
      <c r="G199" s="76" t="s">
        <v>11</v>
      </c>
      <c r="H199" s="76"/>
      <c r="I199" s="76"/>
      <c r="J199" s="76"/>
      <c r="K199" s="37">
        <f>IF(ISNUMBER(L199),ROUND(L199+10*L199/100,1),)</f>
        <v>307.5</v>
      </c>
      <c r="L199" s="37">
        <f>IF(ISNUMBER(M199),ROUND(M199+5*M199/100,1),)</f>
        <v>279.5</v>
      </c>
      <c r="M199" s="43">
        <v>266.2</v>
      </c>
      <c r="N199" s="15" t="s">
        <v>15</v>
      </c>
      <c r="O199" s="97" t="s">
        <v>537</v>
      </c>
      <c r="P199" s="2"/>
    </row>
    <row r="200" spans="1:17" ht="13.15" customHeight="1" x14ac:dyDescent="0.2">
      <c r="A200" s="174" t="s">
        <v>623</v>
      </c>
      <c r="B200" s="156"/>
      <c r="C200" s="5" t="s">
        <v>4</v>
      </c>
      <c r="D200" s="6">
        <v>150</v>
      </c>
      <c r="E200" s="6">
        <v>185</v>
      </c>
      <c r="F200" s="6" t="s">
        <v>624</v>
      </c>
      <c r="G200" s="6" t="s">
        <v>11</v>
      </c>
      <c r="H200" s="6"/>
      <c r="I200" s="6"/>
      <c r="J200" s="6"/>
      <c r="K200" s="70">
        <f>K251</f>
        <v>277.2</v>
      </c>
      <c r="L200" s="70">
        <f>L251</f>
        <v>252</v>
      </c>
      <c r="M200" s="70">
        <f>M251</f>
        <v>240</v>
      </c>
      <c r="N200" s="8" t="s">
        <v>15</v>
      </c>
      <c r="O200" s="97" t="s">
        <v>537</v>
      </c>
      <c r="P200" s="2"/>
    </row>
    <row r="201" spans="1:17" ht="13.15" customHeight="1" x14ac:dyDescent="0.2">
      <c r="A201" s="214" t="s">
        <v>492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6"/>
      <c r="O201" s="101"/>
      <c r="P201" s="2"/>
    </row>
    <row r="202" spans="1:17" ht="15.6" customHeight="1" x14ac:dyDescent="0.2">
      <c r="A202" s="179" t="s">
        <v>395</v>
      </c>
      <c r="B202" s="180"/>
      <c r="C202" s="5" t="s">
        <v>4</v>
      </c>
      <c r="D202" s="6">
        <v>150</v>
      </c>
      <c r="E202" s="6">
        <v>152</v>
      </c>
      <c r="F202" s="6" t="s">
        <v>345</v>
      </c>
      <c r="G202" s="6" t="s">
        <v>394</v>
      </c>
      <c r="H202" s="6"/>
      <c r="I202" s="6"/>
      <c r="J202" s="6"/>
      <c r="K202" s="70">
        <f>K161</f>
        <v>192.9</v>
      </c>
      <c r="L202" s="70">
        <f>L161</f>
        <v>175.4</v>
      </c>
      <c r="M202" s="70">
        <f>M161</f>
        <v>167</v>
      </c>
      <c r="N202" s="26" t="s">
        <v>8</v>
      </c>
      <c r="O202" s="97" t="s">
        <v>537</v>
      </c>
      <c r="P202" s="2"/>
    </row>
    <row r="203" spans="1:17" ht="14.45" customHeight="1" x14ac:dyDescent="0.2">
      <c r="A203" s="166" t="str">
        <f>A157</f>
        <v>Лён набивной арт.05С-38</v>
      </c>
      <c r="B203" s="168"/>
      <c r="C203" s="72" t="str">
        <f>C157</f>
        <v>пог.м.</v>
      </c>
      <c r="D203" s="72">
        <f t="shared" ref="D203:O203" si="14">D157</f>
        <v>150</v>
      </c>
      <c r="E203" s="72">
        <f t="shared" si="14"/>
        <v>146</v>
      </c>
      <c r="F203" s="72" t="str">
        <f t="shared" si="14"/>
        <v>Приволжск</v>
      </c>
      <c r="G203" s="72" t="str">
        <f t="shared" si="14"/>
        <v>лён 53% / х/б 47%</v>
      </c>
      <c r="H203" s="72"/>
      <c r="I203" s="72"/>
      <c r="J203" s="72"/>
      <c r="K203" s="71">
        <f t="shared" si="14"/>
        <v>175.6</v>
      </c>
      <c r="L203" s="71">
        <f t="shared" si="14"/>
        <v>159.6</v>
      </c>
      <c r="M203" s="71">
        <f t="shared" si="14"/>
        <v>152</v>
      </c>
      <c r="N203" s="72" t="str">
        <f t="shared" si="14"/>
        <v>от 1000 пог.м.</v>
      </c>
      <c r="O203" s="72" t="str">
        <f t="shared" si="14"/>
        <v>50-80</v>
      </c>
      <c r="P203" s="2"/>
      <c r="Q203">
        <f>ROUND(M203+M203*5/100,1)</f>
        <v>159.6</v>
      </c>
    </row>
    <row r="204" spans="1:17" ht="14.45" customHeight="1" x14ac:dyDescent="0.2">
      <c r="A204" s="214" t="s">
        <v>495</v>
      </c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6"/>
      <c r="O204" s="101"/>
      <c r="P204" s="2"/>
    </row>
    <row r="205" spans="1:17" ht="14.45" customHeight="1" x14ac:dyDescent="0.2">
      <c r="A205" s="166" t="s">
        <v>416</v>
      </c>
      <c r="B205" s="168"/>
      <c r="C205" s="72" t="str">
        <f t="shared" ref="C205:M205" si="15">C181</f>
        <v>пог.м.</v>
      </c>
      <c r="D205" s="73">
        <f t="shared" si="15"/>
        <v>150</v>
      </c>
      <c r="E205" s="73">
        <f t="shared" si="15"/>
        <v>195</v>
      </c>
      <c r="F205" s="73" t="str">
        <f t="shared" si="15"/>
        <v>Приволжск Кострома</v>
      </c>
      <c r="G205" s="73" t="str">
        <f t="shared" si="15"/>
        <v>лён 51% / х/б 44%</v>
      </c>
      <c r="H205" s="73"/>
      <c r="I205" s="73"/>
      <c r="J205" s="73"/>
      <c r="K205" s="70">
        <f t="shared" si="15"/>
        <v>136.80000000000001</v>
      </c>
      <c r="L205" s="70">
        <f t="shared" si="15"/>
        <v>124.4</v>
      </c>
      <c r="M205" s="71">
        <f t="shared" si="15"/>
        <v>118.5</v>
      </c>
      <c r="N205" s="74" t="s">
        <v>8</v>
      </c>
      <c r="O205" s="97" t="s">
        <v>537</v>
      </c>
      <c r="P205" s="2"/>
      <c r="Q205">
        <f>ROUND(M205+M205*5/100,1)</f>
        <v>124.4</v>
      </c>
    </row>
    <row r="206" spans="1:17" ht="13.15" customHeight="1" x14ac:dyDescent="0.2">
      <c r="A206" s="166" t="s">
        <v>506</v>
      </c>
      <c r="B206" s="168"/>
      <c r="C206" s="5" t="s">
        <v>4</v>
      </c>
      <c r="D206" s="6">
        <v>150</v>
      </c>
      <c r="E206" s="6">
        <v>168</v>
      </c>
      <c r="F206" s="6" t="s">
        <v>10</v>
      </c>
      <c r="G206" s="6" t="s">
        <v>11</v>
      </c>
      <c r="H206" s="6"/>
      <c r="I206" s="6"/>
      <c r="J206" s="6"/>
      <c r="K206" s="37">
        <f>IF(ISNUMBER(L206),ROUND(L206+10*L206/100,1),)</f>
        <v>161.69999999999999</v>
      </c>
      <c r="L206" s="37">
        <f>IF(ISNUMBER(M206),ROUND(M206+5*M206/100,1),)</f>
        <v>147</v>
      </c>
      <c r="M206" s="43">
        <v>140</v>
      </c>
      <c r="N206" s="8" t="s">
        <v>15</v>
      </c>
      <c r="O206" s="97" t="s">
        <v>537</v>
      </c>
      <c r="P206" s="2"/>
    </row>
    <row r="207" spans="1:17" ht="13.9" customHeight="1" x14ac:dyDescent="0.2">
      <c r="A207" s="214" t="s">
        <v>493</v>
      </c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6"/>
      <c r="O207" s="101"/>
      <c r="P207" s="2"/>
    </row>
    <row r="208" spans="1:17" ht="13.9" customHeight="1" x14ac:dyDescent="0.2">
      <c r="A208" s="166" t="s">
        <v>449</v>
      </c>
      <c r="B208" s="167"/>
      <c r="C208" s="72" t="str">
        <f>C189</f>
        <v>пог.м.</v>
      </c>
      <c r="D208" s="73">
        <f t="shared" ref="D208:N208" si="16">D189</f>
        <v>150</v>
      </c>
      <c r="E208" s="73">
        <f t="shared" si="16"/>
        <v>200</v>
      </c>
      <c r="F208" s="73" t="str">
        <f t="shared" si="16"/>
        <v>Кострома</v>
      </c>
      <c r="G208" s="73" t="str">
        <f t="shared" si="16"/>
        <v>лён 50% / х/б 50%</v>
      </c>
      <c r="H208" s="73"/>
      <c r="I208" s="73"/>
      <c r="J208" s="73"/>
      <c r="K208" s="70">
        <f t="shared" si="16"/>
        <v>173.3</v>
      </c>
      <c r="L208" s="70">
        <f t="shared" si="16"/>
        <v>157.5</v>
      </c>
      <c r="M208" s="71">
        <f t="shared" si="16"/>
        <v>150</v>
      </c>
      <c r="N208" s="74" t="str">
        <f t="shared" si="16"/>
        <v>от 500 пог.м.</v>
      </c>
      <c r="O208" s="97" t="s">
        <v>537</v>
      </c>
      <c r="P208" s="2"/>
    </row>
    <row r="209" spans="1:17" ht="13.15" customHeight="1" x14ac:dyDescent="0.2">
      <c r="A209" s="166" t="s">
        <v>507</v>
      </c>
      <c r="B209" s="168"/>
      <c r="C209" s="5" t="s">
        <v>4</v>
      </c>
      <c r="D209" s="6">
        <v>150</v>
      </c>
      <c r="E209" s="6">
        <v>165</v>
      </c>
      <c r="F209" s="6" t="s">
        <v>10</v>
      </c>
      <c r="G209" s="6" t="s">
        <v>11</v>
      </c>
      <c r="H209" s="6"/>
      <c r="I209" s="6"/>
      <c r="J209" s="6"/>
      <c r="K209" s="37">
        <f>IF(ISNUMBER(L209),ROUND(L209+10*L209/100,1),)</f>
        <v>196.4</v>
      </c>
      <c r="L209" s="37">
        <f>IF(ISNUMBER(M209),ROUND(M209+5*M209/100,1),)</f>
        <v>178.5</v>
      </c>
      <c r="M209" s="43">
        <v>170</v>
      </c>
      <c r="N209" s="8" t="s">
        <v>15</v>
      </c>
      <c r="O209" s="97" t="s">
        <v>537</v>
      </c>
      <c r="P209" s="2"/>
    </row>
    <row r="210" spans="1:17" ht="12.6" customHeight="1" x14ac:dyDescent="0.2">
      <c r="A210" s="166" t="s">
        <v>447</v>
      </c>
      <c r="B210" s="168"/>
      <c r="C210" s="5" t="s">
        <v>4</v>
      </c>
      <c r="D210" s="6">
        <v>150</v>
      </c>
      <c r="E210" s="6">
        <v>240</v>
      </c>
      <c r="F210" s="6" t="s">
        <v>14</v>
      </c>
      <c r="G210" s="6" t="s">
        <v>11</v>
      </c>
      <c r="H210" s="6"/>
      <c r="I210" s="6"/>
      <c r="J210" s="6"/>
      <c r="K210" s="37">
        <f t="shared" ref="K210:K219" si="17">IF(ISNUMBER(L210),ROUND(L210+10*L210/100,1),)</f>
        <v>265.7</v>
      </c>
      <c r="L210" s="37">
        <f t="shared" ref="L210:L219" si="18">IF(ISNUMBER(M210),ROUND(M210+5*M210/100,1),)</f>
        <v>241.5</v>
      </c>
      <c r="M210" s="43">
        <v>230</v>
      </c>
      <c r="N210" s="8" t="s">
        <v>15</v>
      </c>
      <c r="O210" s="97" t="s">
        <v>537</v>
      </c>
      <c r="P210" s="2"/>
    </row>
    <row r="211" spans="1:17" ht="12.6" customHeight="1" x14ac:dyDescent="0.2">
      <c r="A211" s="166" t="s">
        <v>615</v>
      </c>
      <c r="B211" s="168"/>
      <c r="C211" s="105" t="s">
        <v>4</v>
      </c>
      <c r="D211" s="106">
        <v>150</v>
      </c>
      <c r="E211" s="6">
        <v>240</v>
      </c>
      <c r="F211" s="6" t="s">
        <v>14</v>
      </c>
      <c r="G211" s="6" t="s">
        <v>11</v>
      </c>
      <c r="H211" s="6"/>
      <c r="I211" s="6"/>
      <c r="J211" s="6"/>
      <c r="K211" s="37">
        <f>IF(ISNUMBER(L211),ROUND(L211+10*L211/100,1),)</f>
        <v>288.8</v>
      </c>
      <c r="L211" s="37">
        <f>IF(ISNUMBER(M211),ROUND(M211+5*M211/100,1),)</f>
        <v>262.5</v>
      </c>
      <c r="M211" s="107">
        <v>250</v>
      </c>
      <c r="N211" s="8" t="s">
        <v>15</v>
      </c>
      <c r="O211" s="97" t="s">
        <v>537</v>
      </c>
      <c r="P211" s="2"/>
    </row>
    <row r="212" spans="1:17" ht="12.6" customHeight="1" x14ac:dyDescent="0.2">
      <c r="A212" s="214" t="s">
        <v>494</v>
      </c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5"/>
      <c r="N212" s="216"/>
      <c r="O212" s="101"/>
      <c r="P212" s="2"/>
    </row>
    <row r="213" spans="1:17" ht="14.45" customHeight="1" x14ac:dyDescent="0.2">
      <c r="A213" s="179" t="s">
        <v>423</v>
      </c>
      <c r="B213" s="173"/>
      <c r="C213" s="5" t="s">
        <v>4</v>
      </c>
      <c r="D213" s="6">
        <v>150</v>
      </c>
      <c r="E213" s="6">
        <v>200</v>
      </c>
      <c r="F213" s="6" t="s">
        <v>57</v>
      </c>
      <c r="G213" s="6" t="s">
        <v>622</v>
      </c>
      <c r="H213" s="6"/>
      <c r="I213" s="6"/>
      <c r="J213" s="6"/>
      <c r="K213" s="37">
        <f t="shared" si="17"/>
        <v>162.9</v>
      </c>
      <c r="L213" s="37">
        <f t="shared" si="18"/>
        <v>148.1</v>
      </c>
      <c r="M213" s="43">
        <v>141</v>
      </c>
      <c r="N213" s="15" t="s">
        <v>368</v>
      </c>
      <c r="O213" s="97" t="s">
        <v>537</v>
      </c>
      <c r="P213" s="2"/>
      <c r="Q213">
        <f>ROUND(M213+M213*5/100,1)</f>
        <v>148.1</v>
      </c>
    </row>
    <row r="214" spans="1:17" ht="14.45" customHeight="1" x14ac:dyDescent="0.2">
      <c r="A214" s="174" t="s">
        <v>640</v>
      </c>
      <c r="B214" s="156"/>
      <c r="C214" s="5" t="s">
        <v>4</v>
      </c>
      <c r="D214" s="6">
        <v>160</v>
      </c>
      <c r="E214" s="6">
        <v>210</v>
      </c>
      <c r="F214" s="6" t="s">
        <v>14</v>
      </c>
      <c r="G214" s="6" t="s">
        <v>394</v>
      </c>
      <c r="H214" s="6"/>
      <c r="I214" s="6"/>
      <c r="J214" s="6"/>
      <c r="K214" s="37">
        <f>IF(ISNUMBER(L214),ROUND(L214+10*L214/100,1),)</f>
        <v>181.9</v>
      </c>
      <c r="L214" s="37">
        <f>IF(ISNUMBER(M214),ROUND(M214+5*M214/100,1),)</f>
        <v>165.4</v>
      </c>
      <c r="M214" s="43">
        <v>157.5</v>
      </c>
      <c r="N214" s="15" t="s">
        <v>368</v>
      </c>
      <c r="O214" s="97" t="s">
        <v>537</v>
      </c>
      <c r="P214" s="2"/>
    </row>
    <row r="215" spans="1:17" ht="11.45" customHeight="1" x14ac:dyDescent="0.2">
      <c r="A215" s="174" t="s">
        <v>641</v>
      </c>
      <c r="B215" s="156"/>
      <c r="C215" s="5" t="s">
        <v>4</v>
      </c>
      <c r="D215" s="6">
        <v>160</v>
      </c>
      <c r="E215" s="6">
        <v>210</v>
      </c>
      <c r="F215" s="6" t="s">
        <v>14</v>
      </c>
      <c r="G215" s="6" t="s">
        <v>394</v>
      </c>
      <c r="H215" s="6"/>
      <c r="I215" s="6"/>
      <c r="J215" s="6"/>
      <c r="K215" s="37">
        <f t="shared" si="17"/>
        <v>181.9</v>
      </c>
      <c r="L215" s="37">
        <f t="shared" si="18"/>
        <v>165.4</v>
      </c>
      <c r="M215" s="43">
        <v>157.5</v>
      </c>
      <c r="N215" s="15" t="s">
        <v>368</v>
      </c>
      <c r="O215" s="97" t="s">
        <v>537</v>
      </c>
      <c r="P215" s="2"/>
    </row>
    <row r="216" spans="1:17" ht="11.45" customHeight="1" x14ac:dyDescent="0.2">
      <c r="A216" s="179" t="s">
        <v>601</v>
      </c>
      <c r="B216" s="173"/>
      <c r="C216" s="5" t="s">
        <v>4</v>
      </c>
      <c r="D216" s="6">
        <v>150</v>
      </c>
      <c r="E216" s="6">
        <v>200</v>
      </c>
      <c r="F216" s="6" t="s">
        <v>57</v>
      </c>
      <c r="G216" s="6" t="s">
        <v>394</v>
      </c>
      <c r="H216" s="6"/>
      <c r="I216" s="6"/>
      <c r="J216" s="6"/>
      <c r="K216" s="37">
        <f>IF(ISNUMBER(L216),ROUND(L216+10*L216/100,1),)</f>
        <v>187.1</v>
      </c>
      <c r="L216" s="37">
        <f>IF(ISNUMBER(M216),ROUND(M216+5*M216/100,1),)</f>
        <v>170.1</v>
      </c>
      <c r="M216" s="43">
        <v>162</v>
      </c>
      <c r="N216" s="15" t="s">
        <v>368</v>
      </c>
      <c r="O216" s="97" t="s">
        <v>537</v>
      </c>
      <c r="P216" s="2"/>
      <c r="Q216">
        <f>ROUND(M216+M216*5/100,1)</f>
        <v>170.1</v>
      </c>
    </row>
    <row r="217" spans="1:17" ht="16.149999999999999" customHeight="1" x14ac:dyDescent="0.2">
      <c r="A217" s="174" t="s">
        <v>424</v>
      </c>
      <c r="B217" s="156"/>
      <c r="C217" s="5" t="s">
        <v>4</v>
      </c>
      <c r="D217" s="6">
        <v>150</v>
      </c>
      <c r="E217" s="6">
        <v>210</v>
      </c>
      <c r="F217" s="6" t="s">
        <v>14</v>
      </c>
      <c r="G217" s="6" t="s">
        <v>394</v>
      </c>
      <c r="H217" s="6"/>
      <c r="I217" s="6"/>
      <c r="J217" s="6"/>
      <c r="K217" s="37">
        <f t="shared" si="17"/>
        <v>266.89999999999998</v>
      </c>
      <c r="L217" s="37">
        <f t="shared" si="18"/>
        <v>242.6</v>
      </c>
      <c r="M217" s="43">
        <v>231</v>
      </c>
      <c r="N217" s="15" t="s">
        <v>368</v>
      </c>
      <c r="O217" s="97" t="s">
        <v>537</v>
      </c>
      <c r="P217" s="2"/>
    </row>
    <row r="218" spans="1:17" ht="14.45" customHeight="1" x14ac:dyDescent="0.2">
      <c r="A218" s="174" t="s">
        <v>498</v>
      </c>
      <c r="B218" s="156"/>
      <c r="C218" s="5" t="s">
        <v>4</v>
      </c>
      <c r="D218" s="6">
        <v>150</v>
      </c>
      <c r="E218" s="6">
        <v>220</v>
      </c>
      <c r="F218" s="6" t="s">
        <v>345</v>
      </c>
      <c r="G218" s="6" t="s">
        <v>394</v>
      </c>
      <c r="H218" s="6"/>
      <c r="I218" s="6"/>
      <c r="J218" s="6"/>
      <c r="K218" s="37">
        <f t="shared" si="17"/>
        <v>236.8</v>
      </c>
      <c r="L218" s="37">
        <f t="shared" si="18"/>
        <v>215.3</v>
      </c>
      <c r="M218" s="43">
        <v>205</v>
      </c>
      <c r="N218" s="15" t="s">
        <v>368</v>
      </c>
      <c r="O218" s="97" t="s">
        <v>537</v>
      </c>
      <c r="P218" s="2"/>
    </row>
    <row r="219" spans="1:17" ht="14.45" customHeight="1" x14ac:dyDescent="0.2">
      <c r="A219" s="174" t="s">
        <v>428</v>
      </c>
      <c r="B219" s="156"/>
      <c r="C219" s="5" t="s">
        <v>4</v>
      </c>
      <c r="D219" s="6">
        <v>150</v>
      </c>
      <c r="E219" s="6">
        <v>155</v>
      </c>
      <c r="F219" s="6" t="s">
        <v>57</v>
      </c>
      <c r="G219" s="6" t="s">
        <v>6</v>
      </c>
      <c r="H219" s="6"/>
      <c r="I219" s="6"/>
      <c r="J219" s="6"/>
      <c r="K219" s="37">
        <f t="shared" si="17"/>
        <v>164</v>
      </c>
      <c r="L219" s="37">
        <f t="shared" si="18"/>
        <v>149.1</v>
      </c>
      <c r="M219" s="43">
        <v>142</v>
      </c>
      <c r="N219" s="15" t="s">
        <v>368</v>
      </c>
      <c r="O219" s="97" t="s">
        <v>537</v>
      </c>
      <c r="P219" s="2"/>
      <c r="Q219">
        <f>ROUND(M219+M219*5/100,1)</f>
        <v>149.1</v>
      </c>
    </row>
    <row r="220" spans="1:17" ht="13.9" customHeight="1" x14ac:dyDescent="0.2">
      <c r="A220" s="208" t="s">
        <v>579</v>
      </c>
      <c r="B220" s="209"/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10"/>
      <c r="O220" s="101"/>
      <c r="P220" s="2"/>
    </row>
    <row r="221" spans="1:17" ht="16.899999999999999" customHeight="1" x14ac:dyDescent="0.2">
      <c r="A221" s="207" t="str">
        <f>A189</f>
        <v>Лён вареный арт.506099</v>
      </c>
      <c r="B221" s="207"/>
      <c r="C221" s="72" t="str">
        <f t="shared" ref="C221:N221" si="19">C189</f>
        <v>пог.м.</v>
      </c>
      <c r="D221" s="73">
        <f t="shared" si="19"/>
        <v>150</v>
      </c>
      <c r="E221" s="73">
        <f t="shared" si="19"/>
        <v>200</v>
      </c>
      <c r="F221" s="73" t="str">
        <f t="shared" si="19"/>
        <v>Кострома</v>
      </c>
      <c r="G221" s="73" t="str">
        <f t="shared" si="19"/>
        <v>лён 50% / х/б 50%</v>
      </c>
      <c r="H221" s="73"/>
      <c r="I221" s="73"/>
      <c r="J221" s="73"/>
      <c r="K221" s="70">
        <f t="shared" si="19"/>
        <v>173.3</v>
      </c>
      <c r="L221" s="70">
        <f t="shared" si="19"/>
        <v>157.5</v>
      </c>
      <c r="M221" s="71">
        <f t="shared" si="19"/>
        <v>150</v>
      </c>
      <c r="N221" s="74" t="str">
        <f t="shared" si="19"/>
        <v>от 500 пог.м.</v>
      </c>
      <c r="O221" s="97" t="s">
        <v>537</v>
      </c>
      <c r="P221" s="2"/>
    </row>
    <row r="222" spans="1:17" ht="21" customHeight="1" x14ac:dyDescent="0.2">
      <c r="A222" s="188" t="s">
        <v>580</v>
      </c>
      <c r="B222" s="189"/>
      <c r="C222" s="72" t="str">
        <f t="shared" ref="C222:O223" si="20">C108</f>
        <v>пог.м.</v>
      </c>
      <c r="D222" s="72">
        <f t="shared" si="20"/>
        <v>89</v>
      </c>
      <c r="E222" s="72">
        <f t="shared" si="20"/>
        <v>215</v>
      </c>
      <c r="F222" s="72" t="str">
        <f t="shared" si="20"/>
        <v>Иваново</v>
      </c>
      <c r="G222" s="72" t="str">
        <f t="shared" si="20"/>
        <v>х/б 100%</v>
      </c>
      <c r="H222" s="72"/>
      <c r="I222" s="72"/>
      <c r="J222" s="72"/>
      <c r="K222" s="71">
        <f t="shared" si="20"/>
        <v>41.7</v>
      </c>
      <c r="L222" s="71">
        <f t="shared" si="20"/>
        <v>39.700000000000003</v>
      </c>
      <c r="M222" s="71">
        <f t="shared" si="20"/>
        <v>39.299999999999997</v>
      </c>
      <c r="N222" s="72" t="str">
        <f t="shared" si="20"/>
        <v>от 1000 пог.м.</v>
      </c>
      <c r="O222" s="97">
        <f t="shared" si="20"/>
        <v>40</v>
      </c>
      <c r="P222" s="2"/>
    </row>
    <row r="223" spans="1:17" ht="23.45" customHeight="1" x14ac:dyDescent="0.2">
      <c r="A223" s="188" t="s">
        <v>581</v>
      </c>
      <c r="B223" s="189"/>
      <c r="C223" s="72" t="str">
        <f t="shared" si="20"/>
        <v>пог.м.</v>
      </c>
      <c r="D223" s="72">
        <f t="shared" si="20"/>
        <v>89</v>
      </c>
      <c r="E223" s="72" t="str">
        <f t="shared" si="20"/>
        <v>250</v>
      </c>
      <c r="F223" s="72" t="str">
        <f t="shared" si="20"/>
        <v>Иваново</v>
      </c>
      <c r="G223" s="72" t="str">
        <f t="shared" si="20"/>
        <v>х/б 100%</v>
      </c>
      <c r="H223" s="72"/>
      <c r="I223" s="72"/>
      <c r="J223" s="72"/>
      <c r="K223" s="71">
        <f t="shared" si="20"/>
        <v>49.9</v>
      </c>
      <c r="L223" s="71">
        <f t="shared" si="20"/>
        <v>47.5</v>
      </c>
      <c r="M223" s="71">
        <f t="shared" si="20"/>
        <v>47</v>
      </c>
      <c r="N223" s="72" t="str">
        <f t="shared" si="20"/>
        <v>от 1000 пог.м.</v>
      </c>
      <c r="O223" s="97">
        <f t="shared" si="20"/>
        <v>40</v>
      </c>
      <c r="P223" s="2"/>
    </row>
    <row r="224" spans="1:17" ht="12.6" customHeight="1" x14ac:dyDescent="0.2">
      <c r="A224" s="166" t="s">
        <v>582</v>
      </c>
      <c r="B224" s="168"/>
      <c r="C224" s="72" t="str">
        <f t="shared" ref="C224:N224" si="21">C152</f>
        <v>пог.м.</v>
      </c>
      <c r="D224" s="73">
        <f t="shared" si="21"/>
        <v>150</v>
      </c>
      <c r="E224" s="73">
        <f t="shared" si="21"/>
        <v>185</v>
      </c>
      <c r="F224" s="73" t="str">
        <f t="shared" si="21"/>
        <v>Кострома</v>
      </c>
      <c r="G224" s="73" t="str">
        <f t="shared" si="21"/>
        <v>лён 100%</v>
      </c>
      <c r="H224" s="73"/>
      <c r="I224" s="73"/>
      <c r="J224" s="73"/>
      <c r="K224" s="70">
        <f t="shared" si="21"/>
        <v>294.2</v>
      </c>
      <c r="L224" s="70">
        <f t="shared" si="21"/>
        <v>285.60000000000002</v>
      </c>
      <c r="M224" s="71">
        <f t="shared" si="21"/>
        <v>272</v>
      </c>
      <c r="N224" s="74" t="str">
        <f t="shared" si="21"/>
        <v>от 500 пог.м.</v>
      </c>
      <c r="O224" s="97" t="s">
        <v>537</v>
      </c>
      <c r="P224" s="2"/>
    </row>
    <row r="225" spans="1:17" ht="12.6" customHeight="1" x14ac:dyDescent="0.2">
      <c r="A225" s="166" t="s">
        <v>655</v>
      </c>
      <c r="B225" s="168"/>
      <c r="C225" s="75" t="s">
        <v>4</v>
      </c>
      <c r="D225" s="76">
        <v>175</v>
      </c>
      <c r="E225" s="76">
        <v>230</v>
      </c>
      <c r="F225" s="6" t="s">
        <v>586</v>
      </c>
      <c r="G225" s="76" t="s">
        <v>11</v>
      </c>
      <c r="H225" s="76"/>
      <c r="I225" s="76"/>
      <c r="J225" s="76"/>
      <c r="K225" s="104">
        <f t="shared" ref="K225:K230" si="22">IF(ISNUMBER(L225),ROUND(L225+10*L225/100,1),)</f>
        <v>295.7</v>
      </c>
      <c r="L225" s="104">
        <f t="shared" ref="L225:L230" si="23">IF(ISNUMBER(M225),ROUND(M225+5*M225/100,1),)</f>
        <v>268.8</v>
      </c>
      <c r="M225" s="43">
        <v>256</v>
      </c>
      <c r="N225" s="8" t="s">
        <v>367</v>
      </c>
      <c r="O225" s="97" t="s">
        <v>537</v>
      </c>
      <c r="P225" s="2"/>
    </row>
    <row r="226" spans="1:17" ht="12.6" customHeight="1" x14ac:dyDescent="0.2">
      <c r="A226" s="166" t="s">
        <v>597</v>
      </c>
      <c r="B226" s="168"/>
      <c r="C226" s="75" t="s">
        <v>4</v>
      </c>
      <c r="D226" s="76">
        <v>212</v>
      </c>
      <c r="E226" s="76">
        <v>235</v>
      </c>
      <c r="F226" s="6" t="s">
        <v>586</v>
      </c>
      <c r="G226" s="76" t="s">
        <v>11</v>
      </c>
      <c r="H226" s="76"/>
      <c r="I226" s="76"/>
      <c r="J226" s="76"/>
      <c r="K226" s="104">
        <f t="shared" si="22"/>
        <v>346.5</v>
      </c>
      <c r="L226" s="104">
        <f t="shared" si="23"/>
        <v>315</v>
      </c>
      <c r="M226" s="43">
        <v>300</v>
      </c>
      <c r="N226" s="8" t="s">
        <v>367</v>
      </c>
      <c r="O226" s="97" t="s">
        <v>537</v>
      </c>
      <c r="P226" s="2"/>
    </row>
    <row r="227" spans="1:17" ht="13.15" customHeight="1" x14ac:dyDescent="0.2">
      <c r="A227" s="166" t="s">
        <v>583</v>
      </c>
      <c r="B227" s="168"/>
      <c r="C227" s="5" t="s">
        <v>4</v>
      </c>
      <c r="D227" s="76">
        <v>200</v>
      </c>
      <c r="E227" s="76">
        <v>250</v>
      </c>
      <c r="F227" s="6" t="s">
        <v>433</v>
      </c>
      <c r="G227" s="76" t="s">
        <v>11</v>
      </c>
      <c r="H227" s="76"/>
      <c r="I227" s="76"/>
      <c r="J227" s="76"/>
      <c r="K227" s="104">
        <f t="shared" si="22"/>
        <v>317.7</v>
      </c>
      <c r="L227" s="104">
        <f t="shared" si="23"/>
        <v>288.8</v>
      </c>
      <c r="M227" s="43">
        <v>275</v>
      </c>
      <c r="N227" s="8" t="s">
        <v>367</v>
      </c>
      <c r="O227" s="97" t="s">
        <v>537</v>
      </c>
      <c r="P227" s="2"/>
    </row>
    <row r="228" spans="1:17" ht="11.45" customHeight="1" x14ac:dyDescent="0.2">
      <c r="A228" s="188" t="s">
        <v>584</v>
      </c>
      <c r="B228" s="189"/>
      <c r="C228" s="5" t="s">
        <v>4</v>
      </c>
      <c r="D228" s="6">
        <v>150</v>
      </c>
      <c r="E228" s="6">
        <v>200</v>
      </c>
      <c r="F228" s="6" t="s">
        <v>433</v>
      </c>
      <c r="G228" s="6" t="s">
        <v>11</v>
      </c>
      <c r="H228" s="6"/>
      <c r="I228" s="6"/>
      <c r="J228" s="6"/>
      <c r="K228" s="37">
        <f t="shared" si="22"/>
        <v>210.2</v>
      </c>
      <c r="L228" s="37">
        <f t="shared" si="23"/>
        <v>191.1</v>
      </c>
      <c r="M228" s="43">
        <v>182</v>
      </c>
      <c r="N228" s="8" t="s">
        <v>15</v>
      </c>
      <c r="O228" s="97" t="s">
        <v>537</v>
      </c>
      <c r="P228" s="2"/>
    </row>
    <row r="229" spans="1:17" ht="12" customHeight="1" x14ac:dyDescent="0.2">
      <c r="A229" s="188" t="s">
        <v>607</v>
      </c>
      <c r="B229" s="189"/>
      <c r="C229" s="5" t="s">
        <v>4</v>
      </c>
      <c r="D229" s="6">
        <v>150</v>
      </c>
      <c r="E229" s="6">
        <v>240</v>
      </c>
      <c r="F229" s="6" t="s">
        <v>57</v>
      </c>
      <c r="G229" s="6" t="s">
        <v>11</v>
      </c>
      <c r="H229" s="6"/>
      <c r="I229" s="6"/>
      <c r="J229" s="6"/>
      <c r="K229" s="37">
        <f t="shared" si="22"/>
        <v>266.89999999999998</v>
      </c>
      <c r="L229" s="37">
        <f t="shared" si="23"/>
        <v>242.6</v>
      </c>
      <c r="M229" s="43">
        <v>231</v>
      </c>
      <c r="N229" s="15" t="s">
        <v>15</v>
      </c>
      <c r="O229" s="97" t="s">
        <v>537</v>
      </c>
      <c r="P229" s="2"/>
      <c r="Q229">
        <f>ROUND(M229+M229*5/100,1)</f>
        <v>242.6</v>
      </c>
    </row>
    <row r="230" spans="1:17" ht="15" customHeight="1" x14ac:dyDescent="0.2">
      <c r="A230" s="174" t="s">
        <v>453</v>
      </c>
      <c r="B230" s="156"/>
      <c r="C230" s="5" t="s">
        <v>4</v>
      </c>
      <c r="D230" s="6">
        <v>150</v>
      </c>
      <c r="E230" s="6">
        <v>180</v>
      </c>
      <c r="F230" s="6" t="s">
        <v>57</v>
      </c>
      <c r="G230" s="6" t="s">
        <v>11</v>
      </c>
      <c r="H230" s="6"/>
      <c r="I230" s="6"/>
      <c r="J230" s="6"/>
      <c r="K230" s="37">
        <f t="shared" si="22"/>
        <v>273.8</v>
      </c>
      <c r="L230" s="37">
        <f t="shared" si="23"/>
        <v>248.9</v>
      </c>
      <c r="M230" s="43">
        <v>237</v>
      </c>
      <c r="N230" s="8" t="s">
        <v>15</v>
      </c>
      <c r="O230" s="97" t="s">
        <v>537</v>
      </c>
      <c r="P230" s="2"/>
      <c r="Q230">
        <f>ROUND(M230+M230*5/100,1)</f>
        <v>248.9</v>
      </c>
    </row>
    <row r="231" spans="1:17" ht="12" customHeight="1" x14ac:dyDescent="0.2">
      <c r="A231" s="212" t="str">
        <f>A246</f>
        <v>Лён вареный арт.05С-18 (2й сорт)</v>
      </c>
      <c r="B231" s="213"/>
      <c r="C231" s="72" t="str">
        <f>C246</f>
        <v>пог.м.</v>
      </c>
      <c r="D231" s="72">
        <f t="shared" ref="D231:O231" si="24">D246</f>
        <v>150</v>
      </c>
      <c r="E231" s="72">
        <f t="shared" si="24"/>
        <v>240</v>
      </c>
      <c r="F231" s="72" t="str">
        <f t="shared" si="24"/>
        <v>Приволжск</v>
      </c>
      <c r="G231" s="72" t="str">
        <f t="shared" si="24"/>
        <v>лён 100%</v>
      </c>
      <c r="H231" s="72"/>
      <c r="I231" s="72"/>
      <c r="J231" s="72"/>
      <c r="K231" s="71">
        <f t="shared" si="24"/>
        <v>290</v>
      </c>
      <c r="L231" s="71">
        <f t="shared" si="24"/>
        <v>263.60000000000002</v>
      </c>
      <c r="M231" s="71">
        <f t="shared" si="24"/>
        <v>251</v>
      </c>
      <c r="N231" s="72" t="str">
        <f t="shared" si="24"/>
        <v>от 500 пог.м.</v>
      </c>
      <c r="O231" s="72">
        <f t="shared" si="24"/>
        <v>40</v>
      </c>
      <c r="P231" s="2"/>
      <c r="Q231">
        <f>ROUND(M231+M231*5/100,1)</f>
        <v>263.60000000000002</v>
      </c>
    </row>
    <row r="232" spans="1:17" ht="12" customHeight="1" x14ac:dyDescent="0.2">
      <c r="A232" s="174" t="s">
        <v>454</v>
      </c>
      <c r="B232" s="156"/>
      <c r="C232" s="5" t="str">
        <f>C236</f>
        <v>пог.м.</v>
      </c>
      <c r="D232" s="6">
        <f t="shared" ref="D232:N232" si="25">D236</f>
        <v>150</v>
      </c>
      <c r="E232" s="6">
        <f t="shared" si="25"/>
        <v>160</v>
      </c>
      <c r="F232" s="6" t="str">
        <f t="shared" si="25"/>
        <v>Кострома</v>
      </c>
      <c r="G232" s="6" t="str">
        <f t="shared" si="25"/>
        <v>лён 100%</v>
      </c>
      <c r="H232" s="6"/>
      <c r="I232" s="6"/>
      <c r="J232" s="6"/>
      <c r="K232" s="37">
        <f>IF(ISNUMBER(L232),ROUND(L232+10*L232/100,1),)</f>
        <v>173.3</v>
      </c>
      <c r="L232" s="37">
        <f>IF(ISNUMBER(M232),ROUND(M232+5*M232/100,1),)</f>
        <v>157.5</v>
      </c>
      <c r="M232" s="43">
        <v>150</v>
      </c>
      <c r="N232" s="8" t="str">
        <f t="shared" si="25"/>
        <v>от 500 пог.м.</v>
      </c>
      <c r="O232" s="97" t="s">
        <v>537</v>
      </c>
      <c r="P232" s="2"/>
    </row>
    <row r="233" spans="1:17" ht="12" customHeight="1" x14ac:dyDescent="0.2">
      <c r="A233" s="212" t="str">
        <f>A191</f>
        <v>Лён вареный арт.8С215-ШР</v>
      </c>
      <c r="B233" s="213"/>
      <c r="C233" s="72" t="str">
        <f>C191</f>
        <v>пог.м.</v>
      </c>
      <c r="D233" s="72">
        <f t="shared" ref="D233:O233" si="26">D191</f>
        <v>150</v>
      </c>
      <c r="E233" s="72">
        <f t="shared" si="26"/>
        <v>215</v>
      </c>
      <c r="F233" s="72" t="str">
        <f t="shared" si="26"/>
        <v>Орша</v>
      </c>
      <c r="G233" s="72" t="str">
        <f t="shared" si="26"/>
        <v>лён 100%</v>
      </c>
      <c r="H233" s="72"/>
      <c r="I233" s="72"/>
      <c r="J233" s="72"/>
      <c r="K233" s="71">
        <f t="shared" si="26"/>
        <v>329.2</v>
      </c>
      <c r="L233" s="71">
        <f t="shared" si="26"/>
        <v>299.3</v>
      </c>
      <c r="M233" s="71">
        <f t="shared" si="26"/>
        <v>285</v>
      </c>
      <c r="N233" s="72" t="str">
        <f t="shared" si="26"/>
        <v>от 100 пог.м.</v>
      </c>
      <c r="O233" s="72" t="str">
        <f t="shared" si="26"/>
        <v>30-70</v>
      </c>
      <c r="P233" s="2"/>
    </row>
    <row r="234" spans="1:17" ht="14.45" customHeight="1" x14ac:dyDescent="0.2">
      <c r="A234" s="211" t="str">
        <f>A190</f>
        <v>Лён бел/вареный арт.04с-25</v>
      </c>
      <c r="B234" s="211">
        <f>B190</f>
        <v>0</v>
      </c>
      <c r="C234" s="84" t="str">
        <f>C190</f>
        <v>пог.м.</v>
      </c>
      <c r="D234" s="85">
        <f>D190</f>
        <v>150</v>
      </c>
      <c r="E234" s="85">
        <f t="shared" ref="E234:N234" si="27">E190</f>
        <v>200</v>
      </c>
      <c r="F234" s="85" t="str">
        <f t="shared" si="27"/>
        <v>Приволжск</v>
      </c>
      <c r="G234" s="85" t="str">
        <f t="shared" si="27"/>
        <v>лён 50% / х/б 50%</v>
      </c>
      <c r="H234" s="85"/>
      <c r="I234" s="85"/>
      <c r="J234" s="85"/>
      <c r="K234" s="86">
        <f t="shared" si="27"/>
        <v>220.7</v>
      </c>
      <c r="L234" s="86">
        <f t="shared" si="27"/>
        <v>200.6</v>
      </c>
      <c r="M234" s="87">
        <f t="shared" si="27"/>
        <v>191</v>
      </c>
      <c r="N234" s="88" t="str">
        <f t="shared" si="27"/>
        <v>от 500 пог.м.</v>
      </c>
      <c r="O234" s="97" t="s">
        <v>537</v>
      </c>
      <c r="P234" s="2"/>
      <c r="Q234">
        <f>ROUND(M234+M234*5/100,1)</f>
        <v>200.6</v>
      </c>
    </row>
    <row r="235" spans="1:17" ht="14.45" customHeight="1" x14ac:dyDescent="0.2">
      <c r="A235" s="174" t="s">
        <v>455</v>
      </c>
      <c r="B235" s="156"/>
      <c r="C235" s="5" t="s">
        <v>4</v>
      </c>
      <c r="D235" s="6">
        <v>150</v>
      </c>
      <c r="E235" s="6">
        <v>180</v>
      </c>
      <c r="F235" s="6" t="s">
        <v>57</v>
      </c>
      <c r="G235" s="6" t="s">
        <v>11</v>
      </c>
      <c r="H235" s="6"/>
      <c r="I235" s="6"/>
      <c r="J235" s="6"/>
      <c r="K235" s="37">
        <f>IF(ISNUMBER(L235),ROUND(L235+10*L235/100,1),)</f>
        <v>259.89999999999998</v>
      </c>
      <c r="L235" s="37">
        <f>IF(ISNUMBER(M235),ROUND(M235+5*M235/100,1),)</f>
        <v>236.3</v>
      </c>
      <c r="M235" s="43">
        <v>225</v>
      </c>
      <c r="N235" s="8" t="s">
        <v>15</v>
      </c>
      <c r="O235" s="97" t="s">
        <v>537</v>
      </c>
      <c r="P235" s="2"/>
      <c r="Q235">
        <f>ROUND(M235+M235*5/100,1)</f>
        <v>236.3</v>
      </c>
    </row>
    <row r="236" spans="1:17" ht="14.45" customHeight="1" x14ac:dyDescent="0.2">
      <c r="A236" s="166" t="s">
        <v>456</v>
      </c>
      <c r="B236" s="168"/>
      <c r="C236" s="72" t="str">
        <f>C240</f>
        <v>пог.м.</v>
      </c>
      <c r="D236" s="72">
        <f>D240</f>
        <v>150</v>
      </c>
      <c r="E236" s="72">
        <f>E240</f>
        <v>160</v>
      </c>
      <c r="F236" s="72" t="str">
        <f>F240</f>
        <v>Кострома</v>
      </c>
      <c r="G236" s="72" t="str">
        <f>G240</f>
        <v>лён 100%</v>
      </c>
      <c r="H236" s="72"/>
      <c r="I236" s="72"/>
      <c r="J236" s="72"/>
      <c r="K236" s="37">
        <f>IF(ISNUMBER(L236),ROUND(L236+10*L236/100,1),)</f>
        <v>173.3</v>
      </c>
      <c r="L236" s="37">
        <f>IF(ISNUMBER(M236),ROUND(M236+5*M236/100,1),)</f>
        <v>157.5</v>
      </c>
      <c r="M236" s="43">
        <v>150</v>
      </c>
      <c r="N236" s="74" t="str">
        <f>N240</f>
        <v>от 500 пог.м.</v>
      </c>
      <c r="O236" s="97" t="s">
        <v>537</v>
      </c>
      <c r="P236" s="2"/>
    </row>
    <row r="237" spans="1:17" ht="13.15" customHeight="1" x14ac:dyDescent="0.2">
      <c r="A237" s="207" t="str">
        <f>A208</f>
        <v>Лён отбельный арт.506099</v>
      </c>
      <c r="B237" s="207"/>
      <c r="C237" s="72" t="str">
        <f t="shared" ref="C237:N237" si="28">C208</f>
        <v>пог.м.</v>
      </c>
      <c r="D237" s="73">
        <f t="shared" si="28"/>
        <v>150</v>
      </c>
      <c r="E237" s="73">
        <f t="shared" si="28"/>
        <v>200</v>
      </c>
      <c r="F237" s="73" t="str">
        <f t="shared" si="28"/>
        <v>Кострома</v>
      </c>
      <c r="G237" s="73" t="str">
        <f t="shared" si="28"/>
        <v>лён 50% / х/б 50%</v>
      </c>
      <c r="H237" s="73"/>
      <c r="I237" s="73"/>
      <c r="J237" s="73"/>
      <c r="K237" s="70">
        <f t="shared" si="28"/>
        <v>173.3</v>
      </c>
      <c r="L237" s="70">
        <f t="shared" si="28"/>
        <v>157.5</v>
      </c>
      <c r="M237" s="71">
        <f t="shared" si="28"/>
        <v>150</v>
      </c>
      <c r="N237" s="74" t="str">
        <f t="shared" si="28"/>
        <v>от 500 пог.м.</v>
      </c>
      <c r="O237" s="97" t="s">
        <v>537</v>
      </c>
      <c r="P237" s="2"/>
    </row>
    <row r="238" spans="1:17" ht="14.45" customHeight="1" x14ac:dyDescent="0.2">
      <c r="A238" s="174" t="s">
        <v>445</v>
      </c>
      <c r="B238" s="156"/>
      <c r="C238" s="72" t="str">
        <f>C197</f>
        <v>пог.м.</v>
      </c>
      <c r="D238" s="73">
        <f t="shared" ref="D238:N238" si="29">D197</f>
        <v>150</v>
      </c>
      <c r="E238" s="73">
        <f t="shared" si="29"/>
        <v>200</v>
      </c>
      <c r="F238" s="73" t="str">
        <f t="shared" si="29"/>
        <v>Кострома</v>
      </c>
      <c r="G238" s="73" t="str">
        <f t="shared" si="29"/>
        <v>лён 50% / х/б 50%</v>
      </c>
      <c r="H238" s="73"/>
      <c r="I238" s="73"/>
      <c r="J238" s="73"/>
      <c r="K238" s="70">
        <f t="shared" si="29"/>
        <v>202.2</v>
      </c>
      <c r="L238" s="70">
        <f t="shared" si="29"/>
        <v>183.8</v>
      </c>
      <c r="M238" s="71">
        <f t="shared" si="29"/>
        <v>175</v>
      </c>
      <c r="N238" s="74" t="str">
        <f t="shared" si="29"/>
        <v>от 500 пог.м.</v>
      </c>
      <c r="O238" s="97" t="s">
        <v>537</v>
      </c>
      <c r="P238" s="2"/>
    </row>
    <row r="239" spans="1:17" ht="14.45" customHeight="1" x14ac:dyDescent="0.2">
      <c r="A239" s="174" t="s">
        <v>458</v>
      </c>
      <c r="B239" s="156"/>
      <c r="C239" s="5" t="s">
        <v>4</v>
      </c>
      <c r="D239" s="6">
        <v>150</v>
      </c>
      <c r="E239" s="6">
        <v>180</v>
      </c>
      <c r="F239" s="6" t="s">
        <v>57</v>
      </c>
      <c r="G239" s="6" t="s">
        <v>11</v>
      </c>
      <c r="H239" s="6"/>
      <c r="I239" s="6"/>
      <c r="J239" s="6"/>
      <c r="K239" s="37">
        <f>IF(ISNUMBER(L239),ROUND(L239+10*L239/100,1),)</f>
        <v>302.60000000000002</v>
      </c>
      <c r="L239" s="37">
        <f>IF(ISNUMBER(M239),ROUND(M239+5*M239/100,1),)</f>
        <v>275.10000000000002</v>
      </c>
      <c r="M239" s="43">
        <v>262</v>
      </c>
      <c r="N239" s="8" t="s">
        <v>15</v>
      </c>
      <c r="O239" s="97" t="s">
        <v>537</v>
      </c>
      <c r="P239" s="2"/>
      <c r="Q239">
        <f>ROUND(M239+M239*5/100,1)</f>
        <v>275.10000000000002</v>
      </c>
    </row>
    <row r="240" spans="1:17" ht="21.6" customHeight="1" x14ac:dyDescent="0.2">
      <c r="A240" s="174" t="s">
        <v>457</v>
      </c>
      <c r="B240" s="156"/>
      <c r="C240" s="5" t="s">
        <v>4</v>
      </c>
      <c r="D240" s="6">
        <v>150</v>
      </c>
      <c r="E240" s="6">
        <v>160</v>
      </c>
      <c r="F240" s="6" t="s">
        <v>14</v>
      </c>
      <c r="G240" s="6" t="s">
        <v>11</v>
      </c>
      <c r="H240" s="6"/>
      <c r="I240" s="6"/>
      <c r="J240" s="6"/>
      <c r="K240" s="37">
        <f>IF(ISNUMBER(L240),ROUND(L240+10*L240/100,1),)</f>
        <v>209.7</v>
      </c>
      <c r="L240" s="37">
        <f>IF(ISNUMBER(M240),ROUND(M240+5*M240/100,1),)</f>
        <v>190.6</v>
      </c>
      <c r="M240" s="43">
        <v>181.5</v>
      </c>
      <c r="N240" s="8" t="s">
        <v>15</v>
      </c>
      <c r="O240" s="97" t="s">
        <v>537</v>
      </c>
      <c r="P240" s="2"/>
    </row>
    <row r="241" spans="1:17" ht="11.45" customHeight="1" x14ac:dyDescent="0.2">
      <c r="A241" s="174" t="s">
        <v>459</v>
      </c>
      <c r="B241" s="156"/>
      <c r="C241" s="5" t="str">
        <f>C230</f>
        <v>пог.м.</v>
      </c>
      <c r="D241" s="6">
        <f>D230</f>
        <v>150</v>
      </c>
      <c r="E241" s="6">
        <v>160</v>
      </c>
      <c r="F241" s="6" t="s">
        <v>14</v>
      </c>
      <c r="G241" s="6" t="str">
        <f>G230</f>
        <v>лён 100%</v>
      </c>
      <c r="H241" s="6"/>
      <c r="I241" s="6"/>
      <c r="J241" s="6"/>
      <c r="K241" s="37">
        <f>IF(ISNUMBER(L241),ROUND(L241+10*L241/100,1),)</f>
        <v>209.7</v>
      </c>
      <c r="L241" s="37">
        <f>IF(ISNUMBER(M241),ROUND(M241+5*M241/100,1),)</f>
        <v>190.6</v>
      </c>
      <c r="M241" s="43">
        <v>181.5</v>
      </c>
      <c r="N241" s="8" t="str">
        <f>N230</f>
        <v>от 500 пог.м.</v>
      </c>
      <c r="O241" s="97" t="s">
        <v>537</v>
      </c>
      <c r="P241" s="2"/>
    </row>
    <row r="242" spans="1:17" ht="12" customHeight="1" x14ac:dyDescent="0.2">
      <c r="A242" s="208" t="s">
        <v>419</v>
      </c>
      <c r="B242" s="209"/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10"/>
      <c r="O242" s="101"/>
      <c r="P242" s="2"/>
    </row>
    <row r="243" spans="1:17" ht="22.15" customHeight="1" x14ac:dyDescent="0.2">
      <c r="A243" s="166" t="s">
        <v>435</v>
      </c>
      <c r="B243" s="168"/>
      <c r="C243" s="72" t="s">
        <v>4</v>
      </c>
      <c r="D243" s="73">
        <v>150</v>
      </c>
      <c r="E243" s="73">
        <v>180</v>
      </c>
      <c r="F243" s="73" t="s">
        <v>14</v>
      </c>
      <c r="G243" s="73" t="s">
        <v>414</v>
      </c>
      <c r="H243" s="73"/>
      <c r="I243" s="73"/>
      <c r="J243" s="73"/>
      <c r="K243" s="70">
        <f>K151</f>
        <v>196.4</v>
      </c>
      <c r="L243" s="70">
        <f>L151</f>
        <v>178.5</v>
      </c>
      <c r="M243" s="71">
        <f>M151</f>
        <v>170</v>
      </c>
      <c r="N243" s="74" t="str">
        <f>N151</f>
        <v>от 1000 пог.м.</v>
      </c>
      <c r="O243" s="97" t="s">
        <v>537</v>
      </c>
      <c r="P243" s="2"/>
    </row>
    <row r="244" spans="1:17" ht="24" customHeight="1" x14ac:dyDescent="0.2">
      <c r="A244" s="166" t="s">
        <v>434</v>
      </c>
      <c r="B244" s="168"/>
      <c r="C244" s="72" t="str">
        <f t="shared" ref="C244:N244" si="30">C224</f>
        <v>пог.м.</v>
      </c>
      <c r="D244" s="73">
        <f t="shared" si="30"/>
        <v>150</v>
      </c>
      <c r="E244" s="73">
        <f t="shared" si="30"/>
        <v>185</v>
      </c>
      <c r="F244" s="73" t="str">
        <f t="shared" si="30"/>
        <v>Кострома</v>
      </c>
      <c r="G244" s="73" t="str">
        <f t="shared" si="30"/>
        <v>лён 100%</v>
      </c>
      <c r="H244" s="73"/>
      <c r="I244" s="73"/>
      <c r="J244" s="73"/>
      <c r="K244" s="70">
        <f t="shared" si="30"/>
        <v>294.2</v>
      </c>
      <c r="L244" s="70">
        <f t="shared" si="30"/>
        <v>285.60000000000002</v>
      </c>
      <c r="M244" s="71">
        <f t="shared" si="30"/>
        <v>272</v>
      </c>
      <c r="N244" s="74" t="str">
        <f t="shared" si="30"/>
        <v>от 500 пог.м.</v>
      </c>
      <c r="O244" s="97" t="s">
        <v>537</v>
      </c>
      <c r="P244" s="2"/>
    </row>
    <row r="245" spans="1:17" ht="13.15" customHeight="1" x14ac:dyDescent="0.2">
      <c r="A245" s="211" t="str">
        <f>A234</f>
        <v>Лён бел/вареный арт.04с-25</v>
      </c>
      <c r="B245" s="211"/>
      <c r="C245" s="84" t="str">
        <f t="shared" ref="C245:N245" si="31">C234</f>
        <v>пог.м.</v>
      </c>
      <c r="D245" s="85">
        <f t="shared" si="31"/>
        <v>150</v>
      </c>
      <c r="E245" s="85">
        <f t="shared" si="31"/>
        <v>200</v>
      </c>
      <c r="F245" s="85" t="str">
        <f t="shared" si="31"/>
        <v>Приволжск</v>
      </c>
      <c r="G245" s="85" t="str">
        <f t="shared" si="31"/>
        <v>лён 50% / х/б 50%</v>
      </c>
      <c r="H245" s="85"/>
      <c r="I245" s="85"/>
      <c r="J245" s="85"/>
      <c r="K245" s="86">
        <f t="shared" si="31"/>
        <v>220.7</v>
      </c>
      <c r="L245" s="86">
        <f t="shared" si="31"/>
        <v>200.6</v>
      </c>
      <c r="M245" s="87">
        <f t="shared" si="31"/>
        <v>191</v>
      </c>
      <c r="N245" s="88" t="str">
        <f t="shared" si="31"/>
        <v>от 500 пог.м.</v>
      </c>
      <c r="O245" s="97" t="s">
        <v>537</v>
      </c>
      <c r="P245" s="2"/>
      <c r="Q245">
        <f>ROUND(M245+M245*5/100,1)</f>
        <v>200.6</v>
      </c>
    </row>
    <row r="246" spans="1:17" ht="13.15" customHeight="1" x14ac:dyDescent="0.2">
      <c r="A246" s="193" t="s">
        <v>612</v>
      </c>
      <c r="B246" s="167"/>
      <c r="C246" s="84" t="str">
        <f>C13</f>
        <v>пог.м.</v>
      </c>
      <c r="D246" s="84">
        <f t="shared" ref="D246:O246" si="32">D13</f>
        <v>150</v>
      </c>
      <c r="E246" s="84">
        <f t="shared" si="32"/>
        <v>240</v>
      </c>
      <c r="F246" s="84" t="str">
        <f t="shared" si="32"/>
        <v>Приволжск</v>
      </c>
      <c r="G246" s="84" t="str">
        <f t="shared" si="32"/>
        <v>лён 100%</v>
      </c>
      <c r="H246" s="84"/>
      <c r="I246" s="84"/>
      <c r="J246" s="84"/>
      <c r="K246" s="87">
        <f t="shared" si="32"/>
        <v>290</v>
      </c>
      <c r="L246" s="87">
        <f t="shared" si="32"/>
        <v>263.60000000000002</v>
      </c>
      <c r="M246" s="87">
        <f t="shared" si="32"/>
        <v>251</v>
      </c>
      <c r="N246" s="84" t="str">
        <f t="shared" si="32"/>
        <v>от 500 пог.м.</v>
      </c>
      <c r="O246" s="84">
        <f t="shared" si="32"/>
        <v>40</v>
      </c>
      <c r="P246" s="2"/>
      <c r="Q246">
        <f>ROUND(M246+M246*5/100,1)</f>
        <v>263.60000000000002</v>
      </c>
    </row>
    <row r="247" spans="1:17" ht="12.6" customHeight="1" x14ac:dyDescent="0.2">
      <c r="A247" s="166" t="str">
        <f>A184</f>
        <v>Лён г/крашенный арт.05с-38, 05с-48
:: аналог 106003, 0603ВЛ, 0502ВЛ</v>
      </c>
      <c r="B247" s="168"/>
      <c r="C247" s="72" t="str">
        <f>C184</f>
        <v>пог.м.</v>
      </c>
      <c r="D247" s="73">
        <f t="shared" ref="D247:N247" si="33">D184</f>
        <v>150</v>
      </c>
      <c r="E247" s="73">
        <f t="shared" si="33"/>
        <v>146</v>
      </c>
      <c r="F247" s="73" t="str">
        <f t="shared" si="33"/>
        <v>Приволжск</v>
      </c>
      <c r="G247" s="73" t="str">
        <f t="shared" si="33"/>
        <v>лён 53% / х/б 47%</v>
      </c>
      <c r="H247" s="73"/>
      <c r="I247" s="73"/>
      <c r="J247" s="73"/>
      <c r="K247" s="70">
        <f t="shared" si="33"/>
        <v>200.1</v>
      </c>
      <c r="L247" s="70">
        <f t="shared" si="33"/>
        <v>194.3</v>
      </c>
      <c r="M247" s="71">
        <f t="shared" si="33"/>
        <v>185</v>
      </c>
      <c r="N247" s="74" t="str">
        <f t="shared" si="33"/>
        <v>от 500 пог.м.</v>
      </c>
      <c r="O247" s="97" t="s">
        <v>537</v>
      </c>
      <c r="P247" s="2"/>
      <c r="Q247">
        <f>ROUND(M247+M247*5/100,1)</f>
        <v>194.3</v>
      </c>
    </row>
    <row r="248" spans="1:17" ht="12" customHeight="1" x14ac:dyDescent="0.2">
      <c r="A248" s="174" t="s">
        <v>503</v>
      </c>
      <c r="B248" s="156"/>
      <c r="C248" s="72" t="s">
        <v>4</v>
      </c>
      <c r="D248" s="73">
        <v>150</v>
      </c>
      <c r="E248" s="73">
        <v>140</v>
      </c>
      <c r="F248" s="73" t="s">
        <v>10</v>
      </c>
      <c r="G248" s="73" t="s">
        <v>444</v>
      </c>
      <c r="H248" s="73"/>
      <c r="I248" s="73"/>
      <c r="J248" s="73"/>
      <c r="K248" s="37">
        <f>IF(ISNUMBER(L248),ROUND(L248+10*L248/100,1),)</f>
        <v>161.69999999999999</v>
      </c>
      <c r="L248" s="37">
        <f>IF(ISNUMBER(M248),ROUND(M248+5*M248/100,1),)</f>
        <v>147</v>
      </c>
      <c r="M248" s="43">
        <v>140</v>
      </c>
      <c r="N248" s="8" t="s">
        <v>15</v>
      </c>
      <c r="O248" s="97" t="s">
        <v>537</v>
      </c>
      <c r="P248" s="2"/>
    </row>
    <row r="249" spans="1:17" ht="13.9" customHeight="1" x14ac:dyDescent="0.2">
      <c r="A249" s="174" t="s">
        <v>509</v>
      </c>
      <c r="B249" s="156"/>
      <c r="C249" s="5" t="s">
        <v>4</v>
      </c>
      <c r="D249" s="6">
        <v>150</v>
      </c>
      <c r="E249" s="6">
        <v>130</v>
      </c>
      <c r="F249" s="6" t="s">
        <v>10</v>
      </c>
      <c r="G249" s="6" t="str">
        <f>G195</f>
        <v>лён 100%</v>
      </c>
      <c r="H249" s="6"/>
      <c r="I249" s="6"/>
      <c r="J249" s="6"/>
      <c r="K249" s="37">
        <f>IF(ISNUMBER(L249),ROUND(L249+10*L249/100,1),)</f>
        <v>173.3</v>
      </c>
      <c r="L249" s="37">
        <f>IF(ISNUMBER(M249),ROUND(M249+5*M249/100,1),)</f>
        <v>157.5</v>
      </c>
      <c r="M249" s="43">
        <v>150</v>
      </c>
      <c r="N249" s="8" t="s">
        <v>15</v>
      </c>
      <c r="O249" s="97" t="s">
        <v>537</v>
      </c>
      <c r="P249" s="2"/>
    </row>
    <row r="250" spans="1:17" ht="13.9" customHeight="1" x14ac:dyDescent="0.2">
      <c r="A250" s="207" t="str">
        <f>A196</f>
        <v>Лён г/крашенный арт.24312/420  и /422 (умягчение)</v>
      </c>
      <c r="B250" s="207"/>
      <c r="C250" s="72" t="str">
        <f>C196</f>
        <v>пог.м.</v>
      </c>
      <c r="D250" s="73">
        <f>D196</f>
        <v>150</v>
      </c>
      <c r="E250" s="73">
        <f>E196</f>
        <v>249</v>
      </c>
      <c r="F250" s="73" t="str">
        <f>F196</f>
        <v>Вологда</v>
      </c>
      <c r="G250" s="73" t="str">
        <f>G196</f>
        <v>лён 100%</v>
      </c>
      <c r="H250" s="73"/>
      <c r="I250" s="73"/>
      <c r="J250" s="73"/>
      <c r="K250" s="70">
        <f>K196</f>
        <v>207.9</v>
      </c>
      <c r="L250" s="70">
        <f>L196</f>
        <v>189</v>
      </c>
      <c r="M250" s="71">
        <f>M196</f>
        <v>180</v>
      </c>
      <c r="N250" s="74" t="str">
        <f>N196</f>
        <v>от 500 пог.м.</v>
      </c>
      <c r="O250" s="97" t="s">
        <v>537</v>
      </c>
      <c r="P250" s="2"/>
    </row>
    <row r="251" spans="1:17" ht="13.9" customHeight="1" x14ac:dyDescent="0.2">
      <c r="A251" s="174" t="s">
        <v>623</v>
      </c>
      <c r="B251" s="156"/>
      <c r="C251" s="5" t="s">
        <v>4</v>
      </c>
      <c r="D251" s="6">
        <v>150</v>
      </c>
      <c r="E251" s="6">
        <v>185</v>
      </c>
      <c r="F251" s="6" t="s">
        <v>624</v>
      </c>
      <c r="G251" s="6" t="s">
        <v>11</v>
      </c>
      <c r="H251" s="6"/>
      <c r="I251" s="6"/>
      <c r="J251" s="6"/>
      <c r="K251" s="37">
        <f>IF(ISNUMBER(L251),ROUND(L251+10*L251/100,1),)</f>
        <v>277.2</v>
      </c>
      <c r="L251" s="37">
        <f>IF(ISNUMBER(M251),ROUND(M251+5*M251/100,1),)</f>
        <v>252</v>
      </c>
      <c r="M251" s="43">
        <v>240</v>
      </c>
      <c r="N251" s="8" t="s">
        <v>15</v>
      </c>
      <c r="O251" s="97" t="s">
        <v>537</v>
      </c>
      <c r="P251" s="2"/>
    </row>
    <row r="252" spans="1:17" ht="13.9" customHeight="1" x14ac:dyDescent="0.2">
      <c r="A252" s="174" t="s">
        <v>510</v>
      </c>
      <c r="B252" s="156"/>
      <c r="C252" s="5" t="s">
        <v>4</v>
      </c>
      <c r="D252" s="6">
        <v>150</v>
      </c>
      <c r="E252" s="6">
        <v>200</v>
      </c>
      <c r="F252" s="6" t="s">
        <v>10</v>
      </c>
      <c r="G252" s="6" t="s">
        <v>11</v>
      </c>
      <c r="H252" s="6"/>
      <c r="I252" s="6"/>
      <c r="J252" s="6"/>
      <c r="K252" s="37">
        <f>IF(ISNUMBER(L252),ROUND(L252+10*L252/100,1),)</f>
        <v>207.9</v>
      </c>
      <c r="L252" s="37">
        <f>IF(ISNUMBER(M252),ROUND(M252+5*M252/100,1),)</f>
        <v>189</v>
      </c>
      <c r="M252" s="43">
        <v>180</v>
      </c>
      <c r="N252" s="8" t="s">
        <v>15</v>
      </c>
      <c r="O252" s="97" t="s">
        <v>537</v>
      </c>
      <c r="P252" s="2"/>
    </row>
    <row r="253" spans="1:17" ht="14.45" customHeight="1" x14ac:dyDescent="0.2">
      <c r="A253" s="166" t="s">
        <v>511</v>
      </c>
      <c r="B253" s="168"/>
      <c r="C253" s="5" t="s">
        <v>4</v>
      </c>
      <c r="D253" s="6">
        <v>150</v>
      </c>
      <c r="E253" s="6">
        <v>150</v>
      </c>
      <c r="F253" s="6" t="s">
        <v>10</v>
      </c>
      <c r="G253" s="6" t="s">
        <v>515</v>
      </c>
      <c r="H253" s="6"/>
      <c r="I253" s="6"/>
      <c r="J253" s="6"/>
      <c r="K253" s="37">
        <f>IF(ISNUMBER(L253),ROUND(L253+10*L253/100,1),)</f>
        <v>166.3</v>
      </c>
      <c r="L253" s="37">
        <f>IF(ISNUMBER(M253),ROUND(M253+5*M253/100,1),)</f>
        <v>151.19999999999999</v>
      </c>
      <c r="M253" s="43">
        <v>144</v>
      </c>
      <c r="N253" s="8" t="s">
        <v>15</v>
      </c>
      <c r="O253" s="97" t="s">
        <v>537</v>
      </c>
      <c r="P253" s="2"/>
    </row>
    <row r="254" spans="1:17" ht="14.45" customHeight="1" x14ac:dyDescent="0.2">
      <c r="A254" s="166" t="s">
        <v>512</v>
      </c>
      <c r="B254" s="168"/>
      <c r="C254" s="5" t="s">
        <v>4</v>
      </c>
      <c r="D254" s="6">
        <v>150</v>
      </c>
      <c r="E254" s="6">
        <v>150</v>
      </c>
      <c r="F254" s="6" t="s">
        <v>10</v>
      </c>
      <c r="G254" s="6" t="s">
        <v>11</v>
      </c>
      <c r="H254" s="6"/>
      <c r="I254" s="6"/>
      <c r="J254" s="6"/>
      <c r="K254" s="37">
        <f>IF(ISNUMBER(L254),ROUND(L254+10*L254/100,1),)</f>
        <v>166.3</v>
      </c>
      <c r="L254" s="37">
        <f>IF(ISNUMBER(M254),ROUND(M254+5*M254/100,1),)</f>
        <v>151.19999999999999</v>
      </c>
      <c r="M254" s="43">
        <v>144</v>
      </c>
      <c r="N254" s="8" t="s">
        <v>15</v>
      </c>
      <c r="O254" s="97" t="s">
        <v>537</v>
      </c>
      <c r="P254" s="2"/>
    </row>
    <row r="255" spans="1:17" ht="14.45" customHeight="1" x14ac:dyDescent="0.2">
      <c r="A255" s="183" t="s">
        <v>65</v>
      </c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5"/>
      <c r="O255" s="98"/>
    </row>
    <row r="256" spans="1:17" ht="14.45" customHeight="1" x14ac:dyDescent="0.2">
      <c r="A256" s="174" t="s">
        <v>141</v>
      </c>
      <c r="B256" s="156"/>
      <c r="C256" s="5" t="s">
        <v>4</v>
      </c>
      <c r="D256" s="6" t="s">
        <v>17</v>
      </c>
      <c r="E256" s="6">
        <v>24</v>
      </c>
      <c r="F256" s="6" t="s">
        <v>188</v>
      </c>
      <c r="G256" s="6" t="s">
        <v>6</v>
      </c>
      <c r="H256" s="6"/>
      <c r="I256" s="6"/>
      <c r="J256" s="6"/>
      <c r="K256" s="37" t="s">
        <v>200</v>
      </c>
      <c r="L256" s="47" t="s">
        <v>200</v>
      </c>
      <c r="M256" s="47" t="s">
        <v>200</v>
      </c>
      <c r="N256" s="8" t="s">
        <v>67</v>
      </c>
      <c r="O256" s="97">
        <v>1000</v>
      </c>
    </row>
    <row r="257" spans="1:16" ht="14.45" customHeight="1" x14ac:dyDescent="0.2">
      <c r="A257" s="156" t="s">
        <v>141</v>
      </c>
      <c r="B257" s="156"/>
      <c r="C257" s="5" t="s">
        <v>4</v>
      </c>
      <c r="D257" s="6" t="s">
        <v>17</v>
      </c>
      <c r="E257" s="6" t="s">
        <v>66</v>
      </c>
      <c r="F257" s="6" t="s">
        <v>164</v>
      </c>
      <c r="G257" s="6" t="s">
        <v>6</v>
      </c>
      <c r="H257" s="6"/>
      <c r="I257" s="6"/>
      <c r="J257" s="6"/>
      <c r="K257" s="37">
        <f t="shared" ref="K257:K264" si="34">IF(ISNUMBER(L257),ROUND(L257+5*L257/100,1),)</f>
        <v>7.7</v>
      </c>
      <c r="L257" s="37">
        <f t="shared" ref="L257:L264" si="35">IF(ISNUMBER(M257),ROUND(M257+1*M257/100,1),)</f>
        <v>7.3</v>
      </c>
      <c r="M257" s="43">
        <v>7.2</v>
      </c>
      <c r="N257" s="8" t="s">
        <v>67</v>
      </c>
      <c r="O257" s="97">
        <v>1000</v>
      </c>
      <c r="P257" s="2"/>
    </row>
    <row r="258" spans="1:16" ht="14.45" customHeight="1" x14ac:dyDescent="0.2">
      <c r="A258" s="166" t="s">
        <v>141</v>
      </c>
      <c r="B258" s="167"/>
      <c r="C258" s="5" t="s">
        <v>4</v>
      </c>
      <c r="D258" s="6">
        <v>90</v>
      </c>
      <c r="E258" s="6">
        <v>32</v>
      </c>
      <c r="F258" s="6" t="s">
        <v>43</v>
      </c>
      <c r="G258" s="6" t="s">
        <v>6</v>
      </c>
      <c r="H258" s="6"/>
      <c r="I258" s="6"/>
      <c r="J258" s="6"/>
      <c r="K258" s="37">
        <f t="shared" si="34"/>
        <v>9.6</v>
      </c>
      <c r="L258" s="37">
        <f t="shared" si="35"/>
        <v>9.1</v>
      </c>
      <c r="M258" s="43">
        <v>9</v>
      </c>
      <c r="N258" s="8" t="s">
        <v>67</v>
      </c>
      <c r="O258" s="97">
        <v>1000</v>
      </c>
      <c r="P258" s="2"/>
    </row>
    <row r="259" spans="1:16" ht="14.45" customHeight="1" x14ac:dyDescent="0.2">
      <c r="A259" s="174" t="s">
        <v>68</v>
      </c>
      <c r="B259" s="156"/>
      <c r="C259" s="5" t="s">
        <v>4</v>
      </c>
      <c r="D259" s="6" t="s">
        <v>17</v>
      </c>
      <c r="E259" s="6" t="s">
        <v>69</v>
      </c>
      <c r="F259" s="6" t="s">
        <v>164</v>
      </c>
      <c r="G259" s="6" t="s">
        <v>6</v>
      </c>
      <c r="H259" s="6"/>
      <c r="I259" s="6"/>
      <c r="J259" s="6"/>
      <c r="K259" s="37">
        <f t="shared" si="34"/>
        <v>10.8</v>
      </c>
      <c r="L259" s="37">
        <f t="shared" si="35"/>
        <v>10.3</v>
      </c>
      <c r="M259" s="43">
        <v>10.199999999999999</v>
      </c>
      <c r="N259" s="8" t="s">
        <v>67</v>
      </c>
      <c r="O259" s="97">
        <v>1000</v>
      </c>
    </row>
    <row r="260" spans="1:16" ht="14.45" customHeight="1" x14ac:dyDescent="0.2">
      <c r="A260" s="174" t="s">
        <v>334</v>
      </c>
      <c r="B260" s="156"/>
      <c r="C260" s="5" t="s">
        <v>4</v>
      </c>
      <c r="D260" s="6" t="s">
        <v>17</v>
      </c>
      <c r="E260" s="6" t="s">
        <v>66</v>
      </c>
      <c r="F260" s="6" t="s">
        <v>43</v>
      </c>
      <c r="G260" s="6" t="s">
        <v>6</v>
      </c>
      <c r="H260" s="6"/>
      <c r="I260" s="6"/>
      <c r="J260" s="6"/>
      <c r="K260" s="37">
        <f t="shared" si="34"/>
        <v>9.1999999999999993</v>
      </c>
      <c r="L260" s="37">
        <f t="shared" si="35"/>
        <v>8.8000000000000007</v>
      </c>
      <c r="M260" s="43">
        <v>8.6999999999999993</v>
      </c>
      <c r="N260" s="8" t="s">
        <v>8</v>
      </c>
      <c r="O260" s="97" t="s">
        <v>539</v>
      </c>
    </row>
    <row r="261" spans="1:16" ht="14.45" customHeight="1" x14ac:dyDescent="0.2">
      <c r="A261" s="174" t="s">
        <v>538</v>
      </c>
      <c r="B261" s="156"/>
      <c r="C261" s="5" t="s">
        <v>4</v>
      </c>
      <c r="D261" s="6">
        <v>90</v>
      </c>
      <c r="E261" s="6">
        <v>36</v>
      </c>
      <c r="F261" s="6" t="s">
        <v>43</v>
      </c>
      <c r="G261" s="6" t="s">
        <v>6</v>
      </c>
      <c r="H261" s="6"/>
      <c r="I261" s="6"/>
      <c r="J261" s="6"/>
      <c r="K261" s="37">
        <f t="shared" si="34"/>
        <v>12.2</v>
      </c>
      <c r="L261" s="37">
        <f t="shared" si="35"/>
        <v>11.6</v>
      </c>
      <c r="M261" s="43">
        <v>11.5</v>
      </c>
      <c r="N261" s="8" t="s">
        <v>8</v>
      </c>
      <c r="O261" s="97" t="s">
        <v>540</v>
      </c>
    </row>
    <row r="262" spans="1:16" ht="14.45" customHeight="1" x14ac:dyDescent="0.2">
      <c r="A262" s="174" t="s">
        <v>650</v>
      </c>
      <c r="B262" s="156"/>
      <c r="C262" s="5" t="s">
        <v>4</v>
      </c>
      <c r="D262" s="6" t="s">
        <v>17</v>
      </c>
      <c r="E262" s="6" t="s">
        <v>66</v>
      </c>
      <c r="F262" s="6" t="s">
        <v>32</v>
      </c>
      <c r="G262" s="6" t="s">
        <v>6</v>
      </c>
      <c r="H262" s="6"/>
      <c r="I262" s="6"/>
      <c r="J262" s="6"/>
      <c r="K262" s="37">
        <f t="shared" si="34"/>
        <v>8.4</v>
      </c>
      <c r="L262" s="37">
        <f t="shared" si="35"/>
        <v>8</v>
      </c>
      <c r="M262" s="43">
        <v>7.9</v>
      </c>
      <c r="N262" s="8" t="s">
        <v>8</v>
      </c>
      <c r="O262" s="97">
        <v>200</v>
      </c>
    </row>
    <row r="263" spans="1:16" ht="16.350000000000001" customHeight="1" x14ac:dyDescent="0.2">
      <c r="A263" s="174" t="s">
        <v>651</v>
      </c>
      <c r="B263" s="156"/>
      <c r="C263" s="5" t="s">
        <v>4</v>
      </c>
      <c r="D263" s="6" t="s">
        <v>17</v>
      </c>
      <c r="E263" s="6" t="s">
        <v>69</v>
      </c>
      <c r="F263" s="6" t="s">
        <v>32</v>
      </c>
      <c r="G263" s="6" t="s">
        <v>6</v>
      </c>
      <c r="H263" s="6"/>
      <c r="I263" s="6"/>
      <c r="J263" s="6"/>
      <c r="K263" s="37">
        <f t="shared" si="34"/>
        <v>11.6</v>
      </c>
      <c r="L263" s="37">
        <f t="shared" si="35"/>
        <v>11</v>
      </c>
      <c r="M263" s="43">
        <v>10.9</v>
      </c>
      <c r="N263" s="8" t="s">
        <v>8</v>
      </c>
      <c r="O263" s="97">
        <v>200</v>
      </c>
    </row>
    <row r="264" spans="1:16" ht="12" customHeight="1" x14ac:dyDescent="0.2">
      <c r="A264" s="174" t="s">
        <v>142</v>
      </c>
      <c r="B264" s="156"/>
      <c r="C264" s="5" t="s">
        <v>4</v>
      </c>
      <c r="D264" s="6" t="s">
        <v>17</v>
      </c>
      <c r="E264" s="6" t="s">
        <v>127</v>
      </c>
      <c r="F264" s="6" t="s">
        <v>32</v>
      </c>
      <c r="G264" s="6" t="s">
        <v>6</v>
      </c>
      <c r="H264" s="6"/>
      <c r="I264" s="6"/>
      <c r="J264" s="6"/>
      <c r="K264" s="37">
        <f t="shared" si="34"/>
        <v>15.3</v>
      </c>
      <c r="L264" s="37">
        <f t="shared" si="35"/>
        <v>14.6</v>
      </c>
      <c r="M264" s="43">
        <v>14.5</v>
      </c>
      <c r="N264" s="8" t="s">
        <v>8</v>
      </c>
      <c r="O264" s="97">
        <v>200</v>
      </c>
    </row>
    <row r="265" spans="1:16" ht="12" customHeight="1" x14ac:dyDescent="0.2">
      <c r="A265" s="183" t="s">
        <v>70</v>
      </c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5"/>
      <c r="O265" s="98"/>
    </row>
    <row r="266" spans="1:16" ht="13.15" customHeight="1" x14ac:dyDescent="0.2">
      <c r="A266" s="179" t="s">
        <v>644</v>
      </c>
      <c r="B266" s="180"/>
      <c r="C266" s="5" t="s">
        <v>4</v>
      </c>
      <c r="D266" s="6" t="s">
        <v>71</v>
      </c>
      <c r="E266" s="6" t="s">
        <v>72</v>
      </c>
      <c r="F266" s="6" t="s">
        <v>73</v>
      </c>
      <c r="G266" s="6" t="s">
        <v>11</v>
      </c>
      <c r="H266" s="6"/>
      <c r="I266" s="6"/>
      <c r="J266" s="6"/>
      <c r="K266" s="37">
        <f>IF(ISNUMBER(L266),ROUND(L266+5*L266/100,1),)</f>
        <v>83.1</v>
      </c>
      <c r="L266" s="37">
        <f>IF(ISNUMBER(M266),ROUND(M266+1*M266/100,1),)</f>
        <v>79.099999999999994</v>
      </c>
      <c r="M266" s="47">
        <v>78.3</v>
      </c>
      <c r="N266" s="8" t="s">
        <v>15</v>
      </c>
      <c r="O266" s="97">
        <v>100</v>
      </c>
    </row>
    <row r="267" spans="1:16" ht="14.45" customHeight="1" x14ac:dyDescent="0.2">
      <c r="A267" s="179" t="s">
        <v>644</v>
      </c>
      <c r="B267" s="180"/>
      <c r="C267" s="5" t="s">
        <v>4</v>
      </c>
      <c r="D267" s="6" t="s">
        <v>71</v>
      </c>
      <c r="E267" s="6" t="s">
        <v>72</v>
      </c>
      <c r="F267" s="6" t="s">
        <v>73</v>
      </c>
      <c r="G267" s="6" t="s">
        <v>497</v>
      </c>
      <c r="H267" s="6"/>
      <c r="I267" s="6"/>
      <c r="J267" s="6"/>
      <c r="K267" s="37">
        <f t="shared" ref="K267:K273" si="36">IF(ISNUMBER(L267),ROUND(L267+5*L267/100,1),)</f>
        <v>71.599999999999994</v>
      </c>
      <c r="L267" s="37">
        <f t="shared" ref="L267:L273" si="37">IF(ISNUMBER(M267),ROUND(M267+1*M267/100,1),)</f>
        <v>68.2</v>
      </c>
      <c r="M267" s="47">
        <v>67.5</v>
      </c>
      <c r="N267" s="8" t="s">
        <v>15</v>
      </c>
      <c r="O267" s="97" t="s">
        <v>541</v>
      </c>
    </row>
    <row r="268" spans="1:16" ht="14.45" customHeight="1" x14ac:dyDescent="0.2">
      <c r="A268" s="179" t="s">
        <v>644</v>
      </c>
      <c r="B268" s="180"/>
      <c r="C268" s="5" t="s">
        <v>4</v>
      </c>
      <c r="D268" s="6" t="s">
        <v>71</v>
      </c>
      <c r="E268" s="6" t="s">
        <v>72</v>
      </c>
      <c r="F268" s="6" t="s">
        <v>73</v>
      </c>
      <c r="G268" s="6" t="s">
        <v>227</v>
      </c>
      <c r="H268" s="6"/>
      <c r="I268" s="6"/>
      <c r="J268" s="6"/>
      <c r="K268" s="37">
        <f t="shared" si="36"/>
        <v>77.7</v>
      </c>
      <c r="L268" s="37">
        <f t="shared" si="37"/>
        <v>74</v>
      </c>
      <c r="M268" s="43">
        <v>73.3</v>
      </c>
      <c r="N268" s="8" t="s">
        <v>15</v>
      </c>
      <c r="O268" s="97" t="s">
        <v>541</v>
      </c>
    </row>
    <row r="269" spans="1:16" ht="13.35" customHeight="1" x14ac:dyDescent="0.2">
      <c r="A269" s="174" t="s">
        <v>605</v>
      </c>
      <c r="B269" s="156"/>
      <c r="C269" s="5" t="s">
        <v>4</v>
      </c>
      <c r="D269" s="6" t="s">
        <v>71</v>
      </c>
      <c r="E269" s="6" t="s">
        <v>74</v>
      </c>
      <c r="F269" s="6" t="s">
        <v>73</v>
      </c>
      <c r="G269" s="6" t="s">
        <v>497</v>
      </c>
      <c r="H269" s="6"/>
      <c r="I269" s="6"/>
      <c r="J269" s="6"/>
      <c r="K269" s="37">
        <f t="shared" si="36"/>
        <v>81.8</v>
      </c>
      <c r="L269" s="37">
        <f t="shared" si="37"/>
        <v>77.900000000000006</v>
      </c>
      <c r="M269" s="43">
        <v>77.099999999999994</v>
      </c>
      <c r="N269" s="8" t="s">
        <v>15</v>
      </c>
      <c r="O269" s="97">
        <v>100</v>
      </c>
    </row>
    <row r="270" spans="1:16" ht="13.35" customHeight="1" x14ac:dyDescent="0.2">
      <c r="A270" s="174" t="s">
        <v>605</v>
      </c>
      <c r="B270" s="156"/>
      <c r="C270" s="5" t="s">
        <v>4</v>
      </c>
      <c r="D270" s="6" t="s">
        <v>71</v>
      </c>
      <c r="E270" s="6" t="s">
        <v>74</v>
      </c>
      <c r="F270" s="6" t="s">
        <v>73</v>
      </c>
      <c r="G270" s="6" t="s">
        <v>227</v>
      </c>
      <c r="H270" s="6"/>
      <c r="I270" s="6"/>
      <c r="J270" s="6"/>
      <c r="K270" s="37">
        <f t="shared" si="36"/>
        <v>87.5</v>
      </c>
      <c r="L270" s="37">
        <f t="shared" si="37"/>
        <v>83.3</v>
      </c>
      <c r="M270" s="43">
        <v>82.5</v>
      </c>
      <c r="N270" s="8" t="s">
        <v>15</v>
      </c>
      <c r="O270" s="97" t="s">
        <v>541</v>
      </c>
    </row>
    <row r="271" spans="1:16" ht="13.35" customHeight="1" x14ac:dyDescent="0.2">
      <c r="A271" s="174" t="s">
        <v>604</v>
      </c>
      <c r="B271" s="156"/>
      <c r="C271" s="5" t="s">
        <v>4</v>
      </c>
      <c r="D271" s="6" t="s">
        <v>71</v>
      </c>
      <c r="E271" s="6" t="s">
        <v>74</v>
      </c>
      <c r="F271" s="6" t="s">
        <v>73</v>
      </c>
      <c r="G271" s="6" t="s">
        <v>11</v>
      </c>
      <c r="H271" s="6"/>
      <c r="I271" s="6"/>
      <c r="J271" s="6"/>
      <c r="K271" s="37">
        <f>IF(ISNUMBER(L271),ROUND(L271+5*L271/100,1),)</f>
        <v>95</v>
      </c>
      <c r="L271" s="37">
        <f>IF(ISNUMBER(M271),ROUND(M271+1*M271/100,1),)</f>
        <v>90.5</v>
      </c>
      <c r="M271" s="43">
        <v>89.6</v>
      </c>
      <c r="N271" s="8" t="s">
        <v>15</v>
      </c>
      <c r="O271" s="97">
        <v>100</v>
      </c>
    </row>
    <row r="272" spans="1:16" ht="13.35" customHeight="1" x14ac:dyDescent="0.2">
      <c r="A272" s="156" t="s">
        <v>75</v>
      </c>
      <c r="B272" s="156"/>
      <c r="C272" s="5" t="s">
        <v>4</v>
      </c>
      <c r="D272" s="6" t="s">
        <v>29</v>
      </c>
      <c r="E272" s="6" t="s">
        <v>76</v>
      </c>
      <c r="F272" s="6" t="s">
        <v>73</v>
      </c>
      <c r="G272" s="6" t="s">
        <v>497</v>
      </c>
      <c r="H272" s="6"/>
      <c r="I272" s="6"/>
      <c r="J272" s="6"/>
      <c r="K272" s="37">
        <f t="shared" si="36"/>
        <v>36.6</v>
      </c>
      <c r="L272" s="37">
        <f t="shared" si="37"/>
        <v>34.9</v>
      </c>
      <c r="M272" s="43">
        <v>34.6</v>
      </c>
      <c r="N272" s="8" t="s">
        <v>8</v>
      </c>
      <c r="O272" s="97" t="s">
        <v>541</v>
      </c>
    </row>
    <row r="273" spans="1:15" ht="13.35" customHeight="1" x14ac:dyDescent="0.2">
      <c r="A273" s="156" t="s">
        <v>75</v>
      </c>
      <c r="B273" s="156"/>
      <c r="C273" s="5" t="s">
        <v>4</v>
      </c>
      <c r="D273" s="6" t="s">
        <v>29</v>
      </c>
      <c r="E273" s="6" t="s">
        <v>76</v>
      </c>
      <c r="F273" s="6" t="s">
        <v>73</v>
      </c>
      <c r="G273" s="6" t="s">
        <v>227</v>
      </c>
      <c r="H273" s="6"/>
      <c r="I273" s="6"/>
      <c r="J273" s="6"/>
      <c r="K273" s="37">
        <f t="shared" si="36"/>
        <v>39.4</v>
      </c>
      <c r="L273" s="37">
        <f t="shared" si="37"/>
        <v>37.5</v>
      </c>
      <c r="M273" s="43">
        <v>37.1</v>
      </c>
      <c r="N273" s="8" t="s">
        <v>8</v>
      </c>
      <c r="O273" s="97" t="s">
        <v>541</v>
      </c>
    </row>
    <row r="274" spans="1:15" ht="13.35" customHeight="1" x14ac:dyDescent="0.2">
      <c r="A274" s="156" t="s">
        <v>75</v>
      </c>
      <c r="B274" s="156"/>
      <c r="C274" s="5" t="s">
        <v>4</v>
      </c>
      <c r="D274" s="6" t="s">
        <v>29</v>
      </c>
      <c r="E274" s="6" t="s">
        <v>76</v>
      </c>
      <c r="F274" s="6" t="s">
        <v>73</v>
      </c>
      <c r="G274" s="6" t="s">
        <v>11</v>
      </c>
      <c r="H274" s="6"/>
      <c r="I274" s="6"/>
      <c r="J274" s="6"/>
      <c r="K274" s="37">
        <f>IF(ISNUMBER(L274),ROUND(L274+5*L274/100,1),)</f>
        <v>42.3</v>
      </c>
      <c r="L274" s="37">
        <f>IF(ISNUMBER(M274),ROUND(M274+1*M274/100,1),)</f>
        <v>40.299999999999997</v>
      </c>
      <c r="M274" s="47">
        <v>39.9</v>
      </c>
      <c r="N274" s="8" t="s">
        <v>8</v>
      </c>
      <c r="O274" s="97">
        <v>100</v>
      </c>
    </row>
    <row r="275" spans="1:15" ht="15" customHeight="1" x14ac:dyDescent="0.2">
      <c r="A275" s="156" t="s">
        <v>75</v>
      </c>
      <c r="B275" s="156"/>
      <c r="C275" s="5" t="s">
        <v>4</v>
      </c>
      <c r="D275" s="6">
        <v>95</v>
      </c>
      <c r="E275" s="6" t="s">
        <v>76</v>
      </c>
      <c r="F275" s="6" t="s">
        <v>73</v>
      </c>
      <c r="G275" s="6" t="s">
        <v>497</v>
      </c>
      <c r="H275" s="6"/>
      <c r="I275" s="6"/>
      <c r="J275" s="6"/>
      <c r="K275" s="37">
        <f>IF(ISNUMBER(L275),ROUND(L275+5*L275/100,1),)</f>
        <v>32.9</v>
      </c>
      <c r="L275" s="37">
        <f>IF(ISNUMBER(M275),ROUND(M275+1*M275/100,1),)</f>
        <v>31.3</v>
      </c>
      <c r="M275" s="43">
        <v>31</v>
      </c>
      <c r="N275" s="8" t="s">
        <v>8</v>
      </c>
      <c r="O275" s="97" t="s">
        <v>541</v>
      </c>
    </row>
    <row r="276" spans="1:15" ht="13.35" customHeight="1" x14ac:dyDescent="0.2">
      <c r="A276" s="156" t="s">
        <v>75</v>
      </c>
      <c r="B276" s="156"/>
      <c r="C276" s="5" t="s">
        <v>4</v>
      </c>
      <c r="D276" s="6">
        <v>95</v>
      </c>
      <c r="E276" s="6" t="s">
        <v>76</v>
      </c>
      <c r="F276" s="6" t="s">
        <v>73</v>
      </c>
      <c r="G276" s="6" t="s">
        <v>227</v>
      </c>
      <c r="H276" s="6"/>
      <c r="I276" s="6"/>
      <c r="J276" s="6"/>
      <c r="K276" s="37">
        <f>IF(ISNUMBER(L276),ROUND(L276+5*L276/100,1),)</f>
        <v>35.299999999999997</v>
      </c>
      <c r="L276" s="37">
        <f>IF(ISNUMBER(M276),ROUND(M276+1*M276/100,1),)</f>
        <v>33.6</v>
      </c>
      <c r="M276" s="43">
        <v>33.299999999999997</v>
      </c>
      <c r="N276" s="8" t="s">
        <v>8</v>
      </c>
      <c r="O276" s="97" t="s">
        <v>541</v>
      </c>
    </row>
    <row r="277" spans="1:15" ht="13.35" customHeight="1" x14ac:dyDescent="0.2">
      <c r="A277" s="156" t="s">
        <v>75</v>
      </c>
      <c r="B277" s="156"/>
      <c r="C277" s="5" t="s">
        <v>4</v>
      </c>
      <c r="D277" s="6" t="s">
        <v>5</v>
      </c>
      <c r="E277" s="6" t="s">
        <v>76</v>
      </c>
      <c r="F277" s="6" t="s">
        <v>73</v>
      </c>
      <c r="G277" s="6" t="s">
        <v>11</v>
      </c>
      <c r="H277" s="6"/>
      <c r="I277" s="6"/>
      <c r="J277" s="6"/>
      <c r="K277" s="37">
        <f>IF(ISNUMBER(L277),ROUND(L277+5*L277/100,1),)</f>
        <v>37.799999999999997</v>
      </c>
      <c r="L277" s="37">
        <f>IF(ISNUMBER(M277),ROUND(M277+1*M277/100,1),)</f>
        <v>36</v>
      </c>
      <c r="M277" s="47">
        <v>35.6</v>
      </c>
      <c r="N277" s="8" t="s">
        <v>8</v>
      </c>
      <c r="O277" s="97">
        <v>100</v>
      </c>
    </row>
    <row r="278" spans="1:15" ht="13.35" customHeight="1" x14ac:dyDescent="0.2">
      <c r="A278" s="183" t="s">
        <v>77</v>
      </c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5"/>
      <c r="O278" s="98"/>
    </row>
    <row r="279" spans="1:15" ht="13.35" customHeight="1" x14ac:dyDescent="0.2">
      <c r="A279" s="156" t="s">
        <v>125</v>
      </c>
      <c r="B279" s="156"/>
      <c r="C279" s="5" t="s">
        <v>4</v>
      </c>
      <c r="D279" s="6" t="s">
        <v>13</v>
      </c>
      <c r="E279" s="6">
        <v>250</v>
      </c>
      <c r="F279" s="6" t="s">
        <v>383</v>
      </c>
      <c r="G279" s="6" t="s">
        <v>6</v>
      </c>
      <c r="H279" s="6"/>
      <c r="I279" s="6"/>
      <c r="J279" s="6"/>
      <c r="K279" s="37">
        <f t="shared" ref="K279:K360" si="38">IF(ISNUMBER(L279),ROUND(L279+5*L279/100,1),)</f>
        <v>116.7</v>
      </c>
      <c r="L279" s="37">
        <f t="shared" ref="L279:L360" si="39">IF(ISNUMBER(M279),ROUND(M279+1*M279/100,1),)</f>
        <v>111.1</v>
      </c>
      <c r="M279" s="43">
        <v>110</v>
      </c>
      <c r="N279" s="8" t="s">
        <v>15</v>
      </c>
      <c r="O279" s="97">
        <v>60</v>
      </c>
    </row>
    <row r="280" spans="1:15" ht="13.35" customHeight="1" x14ac:dyDescent="0.2">
      <c r="A280" s="156" t="s">
        <v>78</v>
      </c>
      <c r="B280" s="156"/>
      <c r="C280" s="5" t="s">
        <v>4</v>
      </c>
      <c r="D280" s="6" t="s">
        <v>13</v>
      </c>
      <c r="E280" s="6" t="s">
        <v>79</v>
      </c>
      <c r="F280" s="6" t="s">
        <v>383</v>
      </c>
      <c r="G280" s="6" t="s">
        <v>6</v>
      </c>
      <c r="H280" s="6"/>
      <c r="I280" s="6"/>
      <c r="J280" s="6"/>
      <c r="K280" s="37">
        <f>IF(ISNUMBER(L280),ROUND(L280+5*L280/100,1),)</f>
        <v>116.7</v>
      </c>
      <c r="L280" s="37">
        <f>IF(ISNUMBER(M280),ROUND(M280+1*M280/100,1),)</f>
        <v>111.1</v>
      </c>
      <c r="M280" s="43">
        <v>110</v>
      </c>
      <c r="N280" s="8" t="s">
        <v>15</v>
      </c>
      <c r="O280" s="97">
        <v>60</v>
      </c>
    </row>
    <row r="281" spans="1:15" ht="13.35" customHeight="1" x14ac:dyDescent="0.2">
      <c r="A281" s="174" t="s">
        <v>567</v>
      </c>
      <c r="B281" s="156"/>
      <c r="C281" s="5" t="s">
        <v>4</v>
      </c>
      <c r="D281" s="6" t="s">
        <v>13</v>
      </c>
      <c r="E281" s="6" t="s">
        <v>79</v>
      </c>
      <c r="F281" s="6" t="s">
        <v>383</v>
      </c>
      <c r="G281" s="6" t="s">
        <v>6</v>
      </c>
      <c r="H281" s="6"/>
      <c r="I281" s="6"/>
      <c r="J281" s="6"/>
      <c r="K281" s="37">
        <f t="shared" si="38"/>
        <v>116.7</v>
      </c>
      <c r="L281" s="37">
        <f t="shared" si="39"/>
        <v>111.1</v>
      </c>
      <c r="M281" s="43">
        <v>110</v>
      </c>
      <c r="N281" s="8" t="s">
        <v>15</v>
      </c>
      <c r="O281" s="97">
        <v>60</v>
      </c>
    </row>
    <row r="282" spans="1:15" ht="13.35" customHeight="1" x14ac:dyDescent="0.2">
      <c r="A282" s="183" t="s">
        <v>244</v>
      </c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5"/>
      <c r="O282" s="98"/>
    </row>
    <row r="283" spans="1:15" ht="13.35" customHeight="1" x14ac:dyDescent="0.2">
      <c r="A283" s="174" t="s">
        <v>652</v>
      </c>
      <c r="B283" s="156"/>
      <c r="C283" s="5" t="s">
        <v>4</v>
      </c>
      <c r="D283" s="6">
        <v>220</v>
      </c>
      <c r="E283" s="6">
        <v>65</v>
      </c>
      <c r="F283" s="6" t="s">
        <v>133</v>
      </c>
      <c r="G283" s="6" t="s">
        <v>6</v>
      </c>
      <c r="H283" s="6"/>
      <c r="I283" s="6"/>
      <c r="J283" s="6"/>
      <c r="K283" s="37">
        <f>IF(ISNUMBER(L283),ROUND(L283+5*L283/100,1),)</f>
        <v>40.5</v>
      </c>
      <c r="L283" s="37">
        <f>IF(ISNUMBER(M283),ROUND(M283+1*M283/100,1),)</f>
        <v>38.6</v>
      </c>
      <c r="M283" s="43">
        <v>38.200000000000003</v>
      </c>
      <c r="N283" s="8" t="s">
        <v>8</v>
      </c>
      <c r="O283" s="97">
        <v>60</v>
      </c>
    </row>
    <row r="284" spans="1:15" ht="13.35" customHeight="1" x14ac:dyDescent="0.2">
      <c r="A284" s="174" t="s">
        <v>375</v>
      </c>
      <c r="B284" s="156"/>
      <c r="C284" s="5" t="s">
        <v>4</v>
      </c>
      <c r="D284" s="6">
        <v>220</v>
      </c>
      <c r="E284" s="6" t="s">
        <v>352</v>
      </c>
      <c r="F284" s="6" t="s">
        <v>385</v>
      </c>
      <c r="G284" s="6" t="s">
        <v>6</v>
      </c>
      <c r="H284" s="6"/>
      <c r="I284" s="6"/>
      <c r="J284" s="6"/>
      <c r="K284" s="37">
        <f t="shared" si="38"/>
        <v>112.8</v>
      </c>
      <c r="L284" s="37">
        <f t="shared" si="39"/>
        <v>107.4</v>
      </c>
      <c r="M284" s="43">
        <v>106.3</v>
      </c>
      <c r="N284" s="8" t="s">
        <v>8</v>
      </c>
      <c r="O284" s="97">
        <v>60</v>
      </c>
    </row>
    <row r="285" spans="1:15" ht="13.35" customHeight="1" x14ac:dyDescent="0.2">
      <c r="A285" s="174" t="s">
        <v>626</v>
      </c>
      <c r="B285" s="156"/>
      <c r="C285" s="5" t="s">
        <v>4</v>
      </c>
      <c r="D285" s="6">
        <v>220</v>
      </c>
      <c r="E285" s="6" t="s">
        <v>352</v>
      </c>
      <c r="F285" s="6" t="s">
        <v>385</v>
      </c>
      <c r="G285" s="6" t="s">
        <v>6</v>
      </c>
      <c r="H285" s="6"/>
      <c r="I285" s="6"/>
      <c r="J285" s="6"/>
      <c r="K285" s="37">
        <f t="shared" si="38"/>
        <v>102.6</v>
      </c>
      <c r="L285" s="37">
        <f t="shared" si="39"/>
        <v>97.7</v>
      </c>
      <c r="M285" s="43">
        <v>96.7</v>
      </c>
      <c r="N285" s="8" t="s">
        <v>8</v>
      </c>
      <c r="O285" s="97">
        <v>60</v>
      </c>
    </row>
    <row r="286" spans="1:15" ht="13.35" customHeight="1" x14ac:dyDescent="0.2">
      <c r="A286" s="179" t="s">
        <v>386</v>
      </c>
      <c r="B286" s="180"/>
      <c r="C286" s="5" t="s">
        <v>4</v>
      </c>
      <c r="D286" s="6">
        <v>220</v>
      </c>
      <c r="E286" s="6">
        <v>125</v>
      </c>
      <c r="F286" s="6" t="s">
        <v>133</v>
      </c>
      <c r="G286" s="6" t="s">
        <v>6</v>
      </c>
      <c r="H286" s="6"/>
      <c r="I286" s="6"/>
      <c r="J286" s="6"/>
      <c r="K286" s="37">
        <f t="shared" si="38"/>
        <v>159.4</v>
      </c>
      <c r="L286" s="37">
        <f t="shared" si="39"/>
        <v>151.80000000000001</v>
      </c>
      <c r="M286" s="43">
        <v>150.30000000000001</v>
      </c>
      <c r="N286" s="8" t="s">
        <v>8</v>
      </c>
      <c r="O286" s="97">
        <v>60</v>
      </c>
    </row>
    <row r="287" spans="1:15" ht="13.35" customHeight="1" x14ac:dyDescent="0.2">
      <c r="A287" s="179" t="s">
        <v>550</v>
      </c>
      <c r="B287" s="180"/>
      <c r="C287" s="5" t="s">
        <v>4</v>
      </c>
      <c r="D287" s="6">
        <v>240</v>
      </c>
      <c r="E287" s="6">
        <v>130</v>
      </c>
      <c r="F287" s="6" t="s">
        <v>133</v>
      </c>
      <c r="G287" s="6" t="s">
        <v>6</v>
      </c>
      <c r="H287" s="6"/>
      <c r="I287" s="6"/>
      <c r="J287" s="6"/>
      <c r="K287" s="37">
        <f>IF(ISNUMBER(L287),ROUND(L287+5*L287/100,1),)</f>
        <v>229.1</v>
      </c>
      <c r="L287" s="37">
        <f>IF(ISNUMBER(M287),ROUND(M287+1*M287/100,1),)</f>
        <v>218.2</v>
      </c>
      <c r="M287" s="43">
        <v>216</v>
      </c>
      <c r="N287" s="8" t="s">
        <v>8</v>
      </c>
      <c r="O287" s="97">
        <v>60</v>
      </c>
    </row>
    <row r="288" spans="1:15" ht="16.899999999999999" customHeight="1" x14ac:dyDescent="0.2">
      <c r="A288" s="179" t="s">
        <v>551</v>
      </c>
      <c r="B288" s="180"/>
      <c r="C288" s="5" t="s">
        <v>4</v>
      </c>
      <c r="D288" s="6">
        <v>220</v>
      </c>
      <c r="E288" s="6">
        <v>120</v>
      </c>
      <c r="F288" s="6" t="s">
        <v>133</v>
      </c>
      <c r="G288" s="6" t="s">
        <v>6</v>
      </c>
      <c r="H288" s="6"/>
      <c r="I288" s="6"/>
      <c r="J288" s="6"/>
      <c r="K288" s="37">
        <f t="shared" si="38"/>
        <v>212.1</v>
      </c>
      <c r="L288" s="37">
        <f t="shared" si="39"/>
        <v>202</v>
      </c>
      <c r="M288" s="43">
        <v>200</v>
      </c>
      <c r="N288" s="8" t="s">
        <v>8</v>
      </c>
      <c r="O288" s="97">
        <v>60</v>
      </c>
    </row>
    <row r="289" spans="1:15" ht="16.899999999999999" customHeight="1" x14ac:dyDescent="0.2">
      <c r="A289" s="183" t="s">
        <v>468</v>
      </c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5"/>
      <c r="O289" s="98"/>
    </row>
    <row r="290" spans="1:15" ht="14.45" customHeight="1" x14ac:dyDescent="0.2">
      <c r="A290" s="166" t="s">
        <v>469</v>
      </c>
      <c r="B290" s="168"/>
      <c r="C290" s="5" t="s">
        <v>80</v>
      </c>
      <c r="D290" s="6" t="s">
        <v>470</v>
      </c>
      <c r="E290" s="6">
        <v>140</v>
      </c>
      <c r="F290" s="6" t="s">
        <v>43</v>
      </c>
      <c r="G290" s="6" t="s">
        <v>335</v>
      </c>
      <c r="H290" s="6"/>
      <c r="I290" s="6"/>
      <c r="J290" s="6"/>
      <c r="K290" s="37">
        <f t="shared" ref="K290:K295" si="40">IF(ISNUMBER(L290),ROUND(L290+5*L290/100,1),)</f>
        <v>222.7</v>
      </c>
      <c r="L290" s="37">
        <f t="shared" ref="L290:L295" si="41">IF(ISNUMBER(M290),ROUND(M290+1*M290/100,1),)</f>
        <v>212.1</v>
      </c>
      <c r="M290" s="43">
        <v>210</v>
      </c>
      <c r="N290" s="15" t="s">
        <v>481</v>
      </c>
      <c r="O290" s="97">
        <v>10</v>
      </c>
    </row>
    <row r="291" spans="1:15" ht="14.45" customHeight="1" x14ac:dyDescent="0.2">
      <c r="A291" s="166" t="s">
        <v>473</v>
      </c>
      <c r="B291" s="168"/>
      <c r="C291" s="5" t="s">
        <v>80</v>
      </c>
      <c r="D291" s="6" t="s">
        <v>471</v>
      </c>
      <c r="E291" s="6">
        <v>140</v>
      </c>
      <c r="F291" s="6" t="s">
        <v>43</v>
      </c>
      <c r="G291" s="6" t="s">
        <v>335</v>
      </c>
      <c r="H291" s="6"/>
      <c r="I291" s="6"/>
      <c r="J291" s="6"/>
      <c r="K291" s="37">
        <f t="shared" si="40"/>
        <v>234.4</v>
      </c>
      <c r="L291" s="37">
        <f t="shared" si="41"/>
        <v>223.2</v>
      </c>
      <c r="M291" s="43">
        <v>221</v>
      </c>
      <c r="N291" s="15" t="s">
        <v>481</v>
      </c>
      <c r="O291" s="97">
        <v>10</v>
      </c>
    </row>
    <row r="292" spans="1:15" ht="14.45" customHeight="1" x14ac:dyDescent="0.2">
      <c r="A292" s="166" t="s">
        <v>474</v>
      </c>
      <c r="B292" s="168"/>
      <c r="C292" s="5" t="s">
        <v>80</v>
      </c>
      <c r="D292" s="6" t="s">
        <v>472</v>
      </c>
      <c r="E292" s="6">
        <v>140</v>
      </c>
      <c r="F292" s="6" t="s">
        <v>43</v>
      </c>
      <c r="G292" s="6" t="s">
        <v>335</v>
      </c>
      <c r="H292" s="6"/>
      <c r="I292" s="6"/>
      <c r="J292" s="6"/>
      <c r="K292" s="37">
        <f t="shared" si="40"/>
        <v>301.10000000000002</v>
      </c>
      <c r="L292" s="37">
        <f t="shared" si="41"/>
        <v>286.8</v>
      </c>
      <c r="M292" s="43">
        <v>284</v>
      </c>
      <c r="N292" s="15" t="s">
        <v>481</v>
      </c>
      <c r="O292" s="97">
        <v>10</v>
      </c>
    </row>
    <row r="293" spans="1:15" ht="14.45" customHeight="1" x14ac:dyDescent="0.2">
      <c r="A293" s="174" t="s">
        <v>590</v>
      </c>
      <c r="B293" s="156"/>
      <c r="C293" s="5" t="s">
        <v>80</v>
      </c>
      <c r="D293" s="6" t="s">
        <v>81</v>
      </c>
      <c r="E293" s="6" t="s">
        <v>52</v>
      </c>
      <c r="F293" s="6" t="s">
        <v>43</v>
      </c>
      <c r="G293" s="6" t="s">
        <v>6</v>
      </c>
      <c r="H293" s="6"/>
      <c r="I293" s="6"/>
      <c r="J293" s="6"/>
      <c r="K293" s="37">
        <f t="shared" si="40"/>
        <v>21.7</v>
      </c>
      <c r="L293" s="37">
        <f t="shared" si="41"/>
        <v>20.7</v>
      </c>
      <c r="M293" s="43">
        <v>20.5</v>
      </c>
      <c r="N293" s="8" t="s">
        <v>82</v>
      </c>
      <c r="O293" s="97">
        <v>300</v>
      </c>
    </row>
    <row r="294" spans="1:15" ht="14.45" customHeight="1" x14ac:dyDescent="0.2">
      <c r="A294" s="166" t="s">
        <v>591</v>
      </c>
      <c r="B294" s="168"/>
      <c r="C294" s="5" t="s">
        <v>80</v>
      </c>
      <c r="D294" s="6" t="s">
        <v>589</v>
      </c>
      <c r="E294" s="6">
        <v>240</v>
      </c>
      <c r="F294" s="6" t="s">
        <v>43</v>
      </c>
      <c r="G294" s="6" t="s">
        <v>6</v>
      </c>
      <c r="H294" s="6"/>
      <c r="I294" s="6"/>
      <c r="J294" s="6"/>
      <c r="K294" s="37">
        <f t="shared" si="40"/>
        <v>42.4</v>
      </c>
      <c r="L294" s="37">
        <f t="shared" si="41"/>
        <v>40.4</v>
      </c>
      <c r="M294" s="43">
        <v>40</v>
      </c>
      <c r="N294" s="8" t="s">
        <v>82</v>
      </c>
      <c r="O294" s="97">
        <v>300</v>
      </c>
    </row>
    <row r="295" spans="1:15" ht="13.35" customHeight="1" x14ac:dyDescent="0.2">
      <c r="A295" s="174" t="s">
        <v>485</v>
      </c>
      <c r="B295" s="156"/>
      <c r="C295" s="5" t="s">
        <v>80</v>
      </c>
      <c r="D295" s="6" t="s">
        <v>578</v>
      </c>
      <c r="E295" s="6">
        <v>125</v>
      </c>
      <c r="F295" s="6" t="s">
        <v>43</v>
      </c>
      <c r="G295" s="6" t="s">
        <v>6</v>
      </c>
      <c r="H295" s="6"/>
      <c r="I295" s="6"/>
      <c r="J295" s="6"/>
      <c r="K295" s="37">
        <f t="shared" si="40"/>
        <v>20.7</v>
      </c>
      <c r="L295" s="37">
        <f t="shared" si="41"/>
        <v>19.7</v>
      </c>
      <c r="M295" s="43">
        <v>19.5</v>
      </c>
      <c r="N295" s="8" t="s">
        <v>82</v>
      </c>
      <c r="O295" s="97">
        <v>300</v>
      </c>
    </row>
    <row r="296" spans="1:15" ht="15" customHeight="1" x14ac:dyDescent="0.2">
      <c r="A296" s="166" t="s">
        <v>198</v>
      </c>
      <c r="B296" s="167"/>
      <c r="C296" s="5" t="s">
        <v>80</v>
      </c>
      <c r="D296" s="6" t="s">
        <v>199</v>
      </c>
      <c r="E296" s="6">
        <v>149</v>
      </c>
      <c r="F296" s="6" t="s">
        <v>43</v>
      </c>
      <c r="G296" s="6" t="s">
        <v>58</v>
      </c>
      <c r="H296" s="6"/>
      <c r="I296" s="6"/>
      <c r="J296" s="6"/>
      <c r="K296" s="37">
        <f t="shared" si="38"/>
        <v>34.799999999999997</v>
      </c>
      <c r="L296" s="37">
        <f t="shared" si="39"/>
        <v>33.1</v>
      </c>
      <c r="M296" s="43">
        <v>32.799999999999997</v>
      </c>
      <c r="N296" s="8" t="s">
        <v>82</v>
      </c>
      <c r="O296" s="97">
        <v>100</v>
      </c>
    </row>
    <row r="297" spans="1:15" ht="13.35" customHeight="1" x14ac:dyDescent="0.2">
      <c r="A297" s="166" t="s">
        <v>157</v>
      </c>
      <c r="B297" s="168"/>
      <c r="C297" s="5" t="s">
        <v>80</v>
      </c>
      <c r="D297" s="16" t="s">
        <v>158</v>
      </c>
      <c r="E297" s="16">
        <v>400</v>
      </c>
      <c r="F297" s="16" t="s">
        <v>160</v>
      </c>
      <c r="G297" s="6" t="s">
        <v>6</v>
      </c>
      <c r="H297" s="6"/>
      <c r="I297" s="6"/>
      <c r="J297" s="6"/>
      <c r="K297" s="37">
        <f t="shared" si="38"/>
        <v>77.400000000000006</v>
      </c>
      <c r="L297" s="37">
        <f t="shared" si="39"/>
        <v>73.7</v>
      </c>
      <c r="M297" s="48">
        <v>73</v>
      </c>
      <c r="N297" s="8" t="s">
        <v>82</v>
      </c>
      <c r="O297" s="97">
        <v>100</v>
      </c>
    </row>
    <row r="298" spans="1:15" ht="13.35" customHeight="1" x14ac:dyDescent="0.2">
      <c r="A298" s="166" t="s">
        <v>157</v>
      </c>
      <c r="B298" s="168"/>
      <c r="C298" s="5" t="s">
        <v>80</v>
      </c>
      <c r="D298" s="16" t="s">
        <v>159</v>
      </c>
      <c r="E298" s="16">
        <v>400</v>
      </c>
      <c r="F298" s="16" t="s">
        <v>160</v>
      </c>
      <c r="G298" s="6" t="s">
        <v>6</v>
      </c>
      <c r="H298" s="6"/>
      <c r="I298" s="6"/>
      <c r="J298" s="6"/>
      <c r="K298" s="37">
        <f>IF(ISNUMBER(L298),ROUND(L298+5*L298/100,1),)</f>
        <v>134.69999999999999</v>
      </c>
      <c r="L298" s="37">
        <f>IF(ISNUMBER(M298),ROUND(M298+1*M298/100,1),)</f>
        <v>128.30000000000001</v>
      </c>
      <c r="M298" s="48">
        <v>127</v>
      </c>
      <c r="N298" s="8" t="s">
        <v>82</v>
      </c>
      <c r="O298" s="97">
        <v>200</v>
      </c>
    </row>
    <row r="299" spans="1:15" ht="13.35" customHeight="1" x14ac:dyDescent="0.2">
      <c r="A299" s="166" t="s">
        <v>157</v>
      </c>
      <c r="B299" s="168"/>
      <c r="C299" s="5" t="s">
        <v>80</v>
      </c>
      <c r="D299" s="16" t="s">
        <v>484</v>
      </c>
      <c r="E299" s="16">
        <v>400</v>
      </c>
      <c r="F299" s="16" t="s">
        <v>160</v>
      </c>
      <c r="G299" s="6" t="s">
        <v>6</v>
      </c>
      <c r="H299" s="6"/>
      <c r="I299" s="6"/>
      <c r="J299" s="6"/>
      <c r="K299" s="37">
        <f t="shared" si="38"/>
        <v>256.60000000000002</v>
      </c>
      <c r="L299" s="37">
        <f t="shared" si="39"/>
        <v>244.4</v>
      </c>
      <c r="M299" s="103">
        <v>242</v>
      </c>
      <c r="N299" s="8" t="s">
        <v>82</v>
      </c>
      <c r="O299" s="97" t="s">
        <v>548</v>
      </c>
    </row>
    <row r="300" spans="1:15" ht="13.35" customHeight="1" x14ac:dyDescent="0.2">
      <c r="A300" s="166" t="s">
        <v>475</v>
      </c>
      <c r="B300" s="168"/>
      <c r="C300" s="5" t="s">
        <v>80</v>
      </c>
      <c r="D300" s="16" t="s">
        <v>476</v>
      </c>
      <c r="E300" s="16">
        <v>200</v>
      </c>
      <c r="F300" s="6" t="s">
        <v>43</v>
      </c>
      <c r="G300" s="6" t="s">
        <v>394</v>
      </c>
      <c r="H300" s="6"/>
      <c r="I300" s="6"/>
      <c r="J300" s="6"/>
      <c r="K300" s="37">
        <f t="shared" si="38"/>
        <v>278.89999999999998</v>
      </c>
      <c r="L300" s="37">
        <f t="shared" si="39"/>
        <v>265.60000000000002</v>
      </c>
      <c r="M300" s="48">
        <v>263</v>
      </c>
      <c r="N300" s="15" t="s">
        <v>481</v>
      </c>
      <c r="O300" s="97">
        <v>10</v>
      </c>
    </row>
    <row r="301" spans="1:15" ht="13.35" customHeight="1" x14ac:dyDescent="0.2">
      <c r="A301" s="166" t="s">
        <v>475</v>
      </c>
      <c r="B301" s="168"/>
      <c r="C301" s="5" t="s">
        <v>80</v>
      </c>
      <c r="D301" s="16" t="s">
        <v>477</v>
      </c>
      <c r="E301" s="16">
        <v>200</v>
      </c>
      <c r="F301" s="6" t="s">
        <v>43</v>
      </c>
      <c r="G301" s="6" t="s">
        <v>394</v>
      </c>
      <c r="H301" s="6"/>
      <c r="I301" s="6"/>
      <c r="J301" s="6"/>
      <c r="K301" s="37">
        <f>IF(ISNUMBER(L301),ROUND(L301+5*L301/100,1),)</f>
        <v>311.7</v>
      </c>
      <c r="L301" s="37">
        <f>IF(ISNUMBER(M301),ROUND(M301+1*M301/100,1),)</f>
        <v>296.89999999999998</v>
      </c>
      <c r="M301" s="48">
        <v>294</v>
      </c>
      <c r="N301" s="15" t="s">
        <v>481</v>
      </c>
      <c r="O301" s="97">
        <v>10</v>
      </c>
    </row>
    <row r="302" spans="1:15" ht="13.35" customHeight="1" x14ac:dyDescent="0.2">
      <c r="A302" s="166" t="s">
        <v>475</v>
      </c>
      <c r="B302" s="168"/>
      <c r="C302" s="5" t="s">
        <v>80</v>
      </c>
      <c r="D302" s="16" t="s">
        <v>478</v>
      </c>
      <c r="E302" s="16">
        <v>200</v>
      </c>
      <c r="F302" s="6" t="s">
        <v>43</v>
      </c>
      <c r="G302" s="6" t="s">
        <v>394</v>
      </c>
      <c r="H302" s="6"/>
      <c r="I302" s="6"/>
      <c r="J302" s="6"/>
      <c r="K302" s="37">
        <f>IF(ISNUMBER(L302),ROUND(L302+5*L302/100,1),)</f>
        <v>345.8</v>
      </c>
      <c r="L302" s="37">
        <f>IF(ISNUMBER(M302),ROUND(M302+1*M302/100,1),)</f>
        <v>329.3</v>
      </c>
      <c r="M302" s="48">
        <v>326</v>
      </c>
      <c r="N302" s="15" t="s">
        <v>481</v>
      </c>
      <c r="O302" s="97">
        <v>10</v>
      </c>
    </row>
    <row r="303" spans="1:15" ht="13.35" customHeight="1" x14ac:dyDescent="0.2">
      <c r="A303" s="166" t="s">
        <v>475</v>
      </c>
      <c r="B303" s="168"/>
      <c r="C303" s="5" t="s">
        <v>80</v>
      </c>
      <c r="D303" s="16" t="s">
        <v>479</v>
      </c>
      <c r="E303" s="16">
        <v>200</v>
      </c>
      <c r="F303" s="6" t="s">
        <v>43</v>
      </c>
      <c r="G303" s="6" t="s">
        <v>394</v>
      </c>
      <c r="H303" s="6"/>
      <c r="I303" s="6"/>
      <c r="J303" s="6"/>
      <c r="K303" s="37">
        <f>IF(ISNUMBER(L303),ROUND(L303+5*L303/100,1),)</f>
        <v>423.2</v>
      </c>
      <c r="L303" s="37">
        <f>IF(ISNUMBER(M303),ROUND(M303+1*M303/100,1),)</f>
        <v>403</v>
      </c>
      <c r="M303" s="48">
        <v>399</v>
      </c>
      <c r="N303" s="15" t="s">
        <v>481</v>
      </c>
      <c r="O303" s="97">
        <v>10</v>
      </c>
    </row>
    <row r="304" spans="1:15" ht="13.35" customHeight="1" x14ac:dyDescent="0.2">
      <c r="A304" s="166" t="s">
        <v>475</v>
      </c>
      <c r="B304" s="168"/>
      <c r="C304" s="5" t="s">
        <v>80</v>
      </c>
      <c r="D304" s="16" t="s">
        <v>480</v>
      </c>
      <c r="E304" s="16">
        <v>200</v>
      </c>
      <c r="F304" s="6" t="s">
        <v>43</v>
      </c>
      <c r="G304" s="6" t="s">
        <v>394</v>
      </c>
      <c r="H304" s="6"/>
      <c r="I304" s="6"/>
      <c r="J304" s="6"/>
      <c r="K304" s="37">
        <f>IF(ISNUMBER(L304),ROUND(L304+5*L304/100,1),)</f>
        <v>512.20000000000005</v>
      </c>
      <c r="L304" s="37">
        <f>IF(ISNUMBER(M304),ROUND(M304+1*M304/100,1),)</f>
        <v>487.8</v>
      </c>
      <c r="M304" s="48">
        <v>483</v>
      </c>
      <c r="N304" s="15" t="s">
        <v>481</v>
      </c>
      <c r="O304" s="97">
        <v>10</v>
      </c>
    </row>
    <row r="305" spans="1:15" ht="13.35" customHeight="1" x14ac:dyDescent="0.2">
      <c r="A305" s="183" t="s">
        <v>124</v>
      </c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5"/>
      <c r="O305" s="98"/>
    </row>
    <row r="306" spans="1:15" ht="12.6" customHeight="1" x14ac:dyDescent="0.2">
      <c r="A306" s="156" t="s">
        <v>130</v>
      </c>
      <c r="B306" s="156"/>
      <c r="C306" s="5" t="s">
        <v>4</v>
      </c>
      <c r="D306" s="6">
        <v>91</v>
      </c>
      <c r="E306" s="6">
        <v>67</v>
      </c>
      <c r="F306" s="6" t="s">
        <v>30</v>
      </c>
      <c r="G306" s="6" t="s">
        <v>6</v>
      </c>
      <c r="H306" s="6"/>
      <c r="I306" s="6"/>
      <c r="J306" s="6"/>
      <c r="K306" s="37">
        <f t="shared" si="38"/>
        <v>14.8</v>
      </c>
      <c r="L306" s="37">
        <f t="shared" si="39"/>
        <v>14.1</v>
      </c>
      <c r="M306" s="43">
        <v>14</v>
      </c>
      <c r="N306" s="8" t="s">
        <v>8</v>
      </c>
      <c r="O306" s="97">
        <v>260</v>
      </c>
    </row>
    <row r="307" spans="1:15" ht="14.1" customHeight="1" x14ac:dyDescent="0.2">
      <c r="A307" s="166" t="s">
        <v>627</v>
      </c>
      <c r="B307" s="167"/>
      <c r="C307" s="5" t="s">
        <v>4</v>
      </c>
      <c r="D307" s="6">
        <v>91</v>
      </c>
      <c r="E307" s="6">
        <v>78</v>
      </c>
      <c r="F307" s="6" t="s">
        <v>30</v>
      </c>
      <c r="G307" s="6" t="s">
        <v>6</v>
      </c>
      <c r="H307" s="6"/>
      <c r="I307" s="6"/>
      <c r="J307" s="6"/>
      <c r="K307" s="37">
        <f>IF(ISNUMBER(L307),ROUND(L307+5*L307/100,1),)</f>
        <v>21.5</v>
      </c>
      <c r="L307" s="37">
        <f>IF(ISNUMBER(M307),ROUND(M307+1*M307/100,1),)</f>
        <v>20.5</v>
      </c>
      <c r="M307" s="43">
        <v>20.3</v>
      </c>
      <c r="N307" s="8" t="s">
        <v>8</v>
      </c>
      <c r="O307" s="97">
        <v>260</v>
      </c>
    </row>
    <row r="308" spans="1:15" ht="14.1" customHeight="1" x14ac:dyDescent="0.2">
      <c r="A308" s="174" t="s">
        <v>628</v>
      </c>
      <c r="B308" s="156"/>
      <c r="C308" s="5" t="s">
        <v>4</v>
      </c>
      <c r="D308" s="6">
        <v>91</v>
      </c>
      <c r="E308" s="6">
        <v>105</v>
      </c>
      <c r="F308" s="6" t="s">
        <v>30</v>
      </c>
      <c r="G308" s="6" t="s">
        <v>6</v>
      </c>
      <c r="H308" s="6"/>
      <c r="I308" s="6"/>
      <c r="J308" s="6"/>
      <c r="K308" s="37">
        <f t="shared" si="38"/>
        <v>34</v>
      </c>
      <c r="L308" s="37">
        <f t="shared" si="39"/>
        <v>32.4</v>
      </c>
      <c r="M308" s="43">
        <v>32.049999999999997</v>
      </c>
      <c r="N308" s="8" t="s">
        <v>8</v>
      </c>
      <c r="O308" s="97">
        <v>400</v>
      </c>
    </row>
    <row r="309" spans="1:15" ht="14.1" customHeight="1" x14ac:dyDescent="0.2">
      <c r="A309" s="174" t="s">
        <v>629</v>
      </c>
      <c r="B309" s="156"/>
      <c r="C309" s="5" t="s">
        <v>4</v>
      </c>
      <c r="D309" s="6">
        <v>108</v>
      </c>
      <c r="E309" s="6">
        <v>105</v>
      </c>
      <c r="F309" s="6" t="s">
        <v>30</v>
      </c>
      <c r="G309" s="6" t="s">
        <v>6</v>
      </c>
      <c r="H309" s="6"/>
      <c r="I309" s="6"/>
      <c r="J309" s="6"/>
      <c r="K309" s="37">
        <f t="shared" si="38"/>
        <v>38.5</v>
      </c>
      <c r="L309" s="37">
        <f t="shared" si="39"/>
        <v>36.700000000000003</v>
      </c>
      <c r="M309" s="43">
        <v>36.299999999999997</v>
      </c>
      <c r="N309" s="8" t="s">
        <v>8</v>
      </c>
      <c r="O309" s="97">
        <v>260</v>
      </c>
    </row>
    <row r="310" spans="1:15" ht="14.1" customHeight="1" x14ac:dyDescent="0.2">
      <c r="A310" s="174" t="s">
        <v>630</v>
      </c>
      <c r="B310" s="156"/>
      <c r="C310" s="5" t="s">
        <v>4</v>
      </c>
      <c r="D310" s="6">
        <v>165</v>
      </c>
      <c r="E310" s="6">
        <v>105</v>
      </c>
      <c r="F310" s="6" t="s">
        <v>30</v>
      </c>
      <c r="G310" s="6" t="s">
        <v>6</v>
      </c>
      <c r="H310" s="6"/>
      <c r="I310" s="6"/>
      <c r="J310" s="6"/>
      <c r="K310" s="37">
        <f t="shared" si="38"/>
        <v>60.1</v>
      </c>
      <c r="L310" s="37">
        <f t="shared" si="39"/>
        <v>57.2</v>
      </c>
      <c r="M310" s="43">
        <v>56.6</v>
      </c>
      <c r="N310" s="8" t="s">
        <v>8</v>
      </c>
      <c r="O310" s="97">
        <v>260</v>
      </c>
    </row>
    <row r="311" spans="1:15" ht="14.1" customHeight="1" x14ac:dyDescent="0.2">
      <c r="A311" s="183" t="s">
        <v>209</v>
      </c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5"/>
      <c r="O311" s="98"/>
    </row>
    <row r="312" spans="1:15" ht="14.1" customHeight="1" x14ac:dyDescent="0.2">
      <c r="A312" s="245" t="s">
        <v>211</v>
      </c>
      <c r="B312" s="246"/>
      <c r="C312" s="17" t="s">
        <v>210</v>
      </c>
      <c r="D312" s="17" t="s">
        <v>212</v>
      </c>
      <c r="E312" s="17">
        <v>420</v>
      </c>
      <c r="F312" s="6" t="s">
        <v>30</v>
      </c>
      <c r="G312" s="6" t="s">
        <v>225</v>
      </c>
      <c r="H312" s="6"/>
      <c r="I312" s="6"/>
      <c r="J312" s="6"/>
      <c r="K312" s="37">
        <f t="shared" si="38"/>
        <v>25.4</v>
      </c>
      <c r="L312" s="37">
        <f t="shared" si="39"/>
        <v>24.2</v>
      </c>
      <c r="M312" s="49">
        <v>24</v>
      </c>
      <c r="N312" s="28" t="s">
        <v>226</v>
      </c>
      <c r="O312" s="97">
        <v>200</v>
      </c>
    </row>
    <row r="313" spans="1:15" ht="14.1" customHeight="1" x14ac:dyDescent="0.2">
      <c r="A313" s="174" t="s">
        <v>213</v>
      </c>
      <c r="B313" s="156"/>
      <c r="C313" s="17" t="s">
        <v>210</v>
      </c>
      <c r="D313" s="17" t="s">
        <v>212</v>
      </c>
      <c r="E313" s="17">
        <v>420</v>
      </c>
      <c r="F313" s="6" t="s">
        <v>30</v>
      </c>
      <c r="G313" s="6" t="s">
        <v>225</v>
      </c>
      <c r="H313" s="6"/>
      <c r="I313" s="6"/>
      <c r="J313" s="6"/>
      <c r="K313" s="37">
        <f t="shared" si="38"/>
        <v>29.7</v>
      </c>
      <c r="L313" s="37">
        <f t="shared" si="39"/>
        <v>28.3</v>
      </c>
      <c r="M313" s="43">
        <v>28</v>
      </c>
      <c r="N313" s="28" t="s">
        <v>226</v>
      </c>
      <c r="O313" s="97">
        <v>200</v>
      </c>
    </row>
    <row r="314" spans="1:15" ht="14.1" customHeight="1" x14ac:dyDescent="0.2">
      <c r="A314" s="174" t="s">
        <v>214</v>
      </c>
      <c r="B314" s="156"/>
      <c r="C314" s="17" t="s">
        <v>210</v>
      </c>
      <c r="D314" s="6" t="s">
        <v>212</v>
      </c>
      <c r="E314" s="6">
        <v>210</v>
      </c>
      <c r="F314" s="6" t="s">
        <v>30</v>
      </c>
      <c r="G314" s="6" t="s">
        <v>218</v>
      </c>
      <c r="H314" s="6"/>
      <c r="I314" s="6"/>
      <c r="J314" s="6"/>
      <c r="K314" s="37">
        <f t="shared" si="38"/>
        <v>18.600000000000001</v>
      </c>
      <c r="L314" s="37">
        <f t="shared" si="39"/>
        <v>17.7</v>
      </c>
      <c r="M314" s="43">
        <v>17.5</v>
      </c>
      <c r="N314" s="28" t="s">
        <v>226</v>
      </c>
      <c r="O314" s="97">
        <v>200</v>
      </c>
    </row>
    <row r="315" spans="1:15" ht="14.1" customHeight="1" x14ac:dyDescent="0.2">
      <c r="A315" s="174" t="s">
        <v>216</v>
      </c>
      <c r="B315" s="156"/>
      <c r="C315" s="17" t="s">
        <v>210</v>
      </c>
      <c r="D315" s="6" t="s">
        <v>212</v>
      </c>
      <c r="E315" s="6" t="s">
        <v>215</v>
      </c>
      <c r="F315" s="6" t="s">
        <v>30</v>
      </c>
      <c r="G315" s="6" t="s">
        <v>217</v>
      </c>
      <c r="H315" s="6"/>
      <c r="I315" s="6"/>
      <c r="J315" s="6"/>
      <c r="K315" s="37">
        <f t="shared" si="38"/>
        <v>21.2</v>
      </c>
      <c r="L315" s="37">
        <f t="shared" si="39"/>
        <v>20.2</v>
      </c>
      <c r="M315" s="43">
        <v>20</v>
      </c>
      <c r="N315" s="28" t="s">
        <v>226</v>
      </c>
      <c r="O315" s="97">
        <v>200</v>
      </c>
    </row>
    <row r="316" spans="1:15" ht="14.1" customHeight="1" x14ac:dyDescent="0.2">
      <c r="A316" s="174" t="s">
        <v>325</v>
      </c>
      <c r="B316" s="156"/>
      <c r="C316" s="17" t="s">
        <v>210</v>
      </c>
      <c r="D316" s="6" t="s">
        <v>212</v>
      </c>
      <c r="E316" s="6">
        <v>230</v>
      </c>
      <c r="F316" s="6" t="s">
        <v>30</v>
      </c>
      <c r="G316" s="6" t="s">
        <v>218</v>
      </c>
      <c r="H316" s="6"/>
      <c r="I316" s="6"/>
      <c r="J316" s="6"/>
      <c r="K316" s="37">
        <f t="shared" si="38"/>
        <v>23.3</v>
      </c>
      <c r="L316" s="37">
        <f t="shared" si="39"/>
        <v>22.2</v>
      </c>
      <c r="M316" s="43">
        <v>22</v>
      </c>
      <c r="N316" s="28" t="s">
        <v>226</v>
      </c>
      <c r="O316" s="97">
        <v>200</v>
      </c>
    </row>
    <row r="317" spans="1:15" ht="12.6" customHeight="1" x14ac:dyDescent="0.2">
      <c r="A317" s="174" t="s">
        <v>220</v>
      </c>
      <c r="B317" s="156"/>
      <c r="C317" s="17" t="s">
        <v>210</v>
      </c>
      <c r="D317" s="6" t="s">
        <v>212</v>
      </c>
      <c r="E317" s="6" t="s">
        <v>221</v>
      </c>
      <c r="F317" s="6" t="s">
        <v>30</v>
      </c>
      <c r="G317" s="6" t="s">
        <v>219</v>
      </c>
      <c r="H317" s="6"/>
      <c r="I317" s="6"/>
      <c r="J317" s="6"/>
      <c r="K317" s="37">
        <f t="shared" si="38"/>
        <v>42.4</v>
      </c>
      <c r="L317" s="37">
        <f t="shared" si="39"/>
        <v>40.4</v>
      </c>
      <c r="M317" s="43">
        <v>40</v>
      </c>
      <c r="N317" s="28" t="s">
        <v>226</v>
      </c>
      <c r="O317" s="97">
        <v>200</v>
      </c>
    </row>
    <row r="318" spans="1:15" ht="12.6" customHeight="1" x14ac:dyDescent="0.2">
      <c r="A318" s="174" t="s">
        <v>222</v>
      </c>
      <c r="B318" s="156"/>
      <c r="C318" s="17" t="s">
        <v>210</v>
      </c>
      <c r="D318" s="6" t="s">
        <v>212</v>
      </c>
      <c r="E318" s="6">
        <v>550</v>
      </c>
      <c r="F318" s="6" t="s">
        <v>30</v>
      </c>
      <c r="G318" s="6" t="s">
        <v>223</v>
      </c>
      <c r="H318" s="6"/>
      <c r="I318" s="6"/>
      <c r="J318" s="6"/>
      <c r="K318" s="37">
        <f t="shared" si="38"/>
        <v>64.7</v>
      </c>
      <c r="L318" s="37">
        <f t="shared" si="39"/>
        <v>61.6</v>
      </c>
      <c r="M318" s="43">
        <v>61</v>
      </c>
      <c r="N318" s="28" t="s">
        <v>226</v>
      </c>
      <c r="O318" s="97">
        <v>200</v>
      </c>
    </row>
    <row r="319" spans="1:15" ht="14.1" customHeight="1" x14ac:dyDescent="0.2">
      <c r="A319" s="174" t="s">
        <v>224</v>
      </c>
      <c r="B319" s="156"/>
      <c r="C319" s="17" t="s">
        <v>210</v>
      </c>
      <c r="D319" s="6"/>
      <c r="E319" s="6">
        <v>420</v>
      </c>
      <c r="F319" s="6" t="s">
        <v>30</v>
      </c>
      <c r="G319" s="6" t="s">
        <v>225</v>
      </c>
      <c r="H319" s="6"/>
      <c r="I319" s="6"/>
      <c r="J319" s="6"/>
      <c r="K319" s="37">
        <f t="shared" si="38"/>
        <v>44.5</v>
      </c>
      <c r="L319" s="37">
        <f t="shared" si="39"/>
        <v>42.4</v>
      </c>
      <c r="M319" s="43">
        <v>42</v>
      </c>
      <c r="N319" s="28" t="s">
        <v>226</v>
      </c>
      <c r="O319" s="97">
        <v>200</v>
      </c>
    </row>
    <row r="320" spans="1:15" ht="14.1" customHeight="1" x14ac:dyDescent="0.2">
      <c r="A320" s="174" t="s">
        <v>354</v>
      </c>
      <c r="B320" s="156"/>
      <c r="C320" s="17" t="s">
        <v>210</v>
      </c>
      <c r="D320" s="6"/>
      <c r="E320" s="6">
        <v>270</v>
      </c>
      <c r="F320" s="6" t="s">
        <v>30</v>
      </c>
      <c r="G320" s="6" t="s">
        <v>355</v>
      </c>
      <c r="H320" s="6"/>
      <c r="I320" s="6"/>
      <c r="J320" s="6"/>
      <c r="K320" s="37">
        <f t="shared" si="38"/>
        <v>11.7</v>
      </c>
      <c r="L320" s="37">
        <f t="shared" si="39"/>
        <v>11.1</v>
      </c>
      <c r="M320" s="43">
        <v>11</v>
      </c>
      <c r="N320" s="28" t="s">
        <v>356</v>
      </c>
      <c r="O320" s="97">
        <v>200</v>
      </c>
    </row>
    <row r="321" spans="1:16" ht="14.1" customHeight="1" x14ac:dyDescent="0.2">
      <c r="A321" s="183" t="s">
        <v>243</v>
      </c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5"/>
      <c r="O321" s="98"/>
    </row>
    <row r="322" spans="1:16" ht="14.1" customHeight="1" x14ac:dyDescent="0.2">
      <c r="A322" s="205" t="s">
        <v>307</v>
      </c>
      <c r="B322" s="206"/>
      <c r="C322" s="27" t="s">
        <v>4</v>
      </c>
      <c r="D322" s="27">
        <v>100</v>
      </c>
      <c r="E322" s="27">
        <v>393</v>
      </c>
      <c r="F322" s="27" t="s">
        <v>84</v>
      </c>
      <c r="G322" s="6" t="s">
        <v>6</v>
      </c>
      <c r="H322" s="6"/>
      <c r="I322" s="6"/>
      <c r="J322" s="6"/>
      <c r="K322" s="37">
        <f t="shared" si="38"/>
        <v>272.60000000000002</v>
      </c>
      <c r="L322" s="37">
        <f t="shared" si="39"/>
        <v>259.60000000000002</v>
      </c>
      <c r="M322" s="50">
        <v>257</v>
      </c>
      <c r="N322" s="29" t="s">
        <v>8</v>
      </c>
      <c r="O322" s="97">
        <v>50</v>
      </c>
    </row>
    <row r="323" spans="1:16" ht="12" customHeight="1" x14ac:dyDescent="0.2">
      <c r="A323" s="205" t="s">
        <v>338</v>
      </c>
      <c r="B323" s="206"/>
      <c r="C323" s="27" t="s">
        <v>4</v>
      </c>
      <c r="D323" s="27">
        <v>130</v>
      </c>
      <c r="E323" s="27">
        <v>250</v>
      </c>
      <c r="F323" s="27" t="s">
        <v>84</v>
      </c>
      <c r="G323" s="6" t="s">
        <v>6</v>
      </c>
      <c r="H323" s="6"/>
      <c r="I323" s="6"/>
      <c r="J323" s="6"/>
      <c r="K323" s="37">
        <f t="shared" si="38"/>
        <v>291.7</v>
      </c>
      <c r="L323" s="37">
        <f t="shared" si="39"/>
        <v>277.8</v>
      </c>
      <c r="M323" s="50">
        <v>275</v>
      </c>
      <c r="N323" s="29" t="s">
        <v>8</v>
      </c>
      <c r="O323" s="97">
        <v>60</v>
      </c>
    </row>
    <row r="324" spans="1:16" ht="10.9" customHeight="1" x14ac:dyDescent="0.2">
      <c r="A324" s="205" t="s">
        <v>339</v>
      </c>
      <c r="B324" s="206"/>
      <c r="C324" s="63" t="s">
        <v>4</v>
      </c>
      <c r="D324" s="27">
        <v>130</v>
      </c>
      <c r="E324" s="27">
        <v>280</v>
      </c>
      <c r="F324" s="27" t="s">
        <v>84</v>
      </c>
      <c r="G324" s="6" t="s">
        <v>6</v>
      </c>
      <c r="H324" s="6"/>
      <c r="I324" s="6"/>
      <c r="J324" s="6"/>
      <c r="K324" s="37">
        <f t="shared" si="38"/>
        <v>326.7</v>
      </c>
      <c r="L324" s="37">
        <f t="shared" si="39"/>
        <v>311.10000000000002</v>
      </c>
      <c r="M324" s="64">
        <v>308</v>
      </c>
      <c r="N324" s="29" t="s">
        <v>8</v>
      </c>
      <c r="O324" s="97">
        <v>60</v>
      </c>
    </row>
    <row r="325" spans="1:16" ht="11.45" customHeight="1" x14ac:dyDescent="0.2">
      <c r="A325" s="174" t="s">
        <v>321</v>
      </c>
      <c r="B325" s="156"/>
      <c r="C325" s="5" t="s">
        <v>4</v>
      </c>
      <c r="D325" s="6" t="s">
        <v>13</v>
      </c>
      <c r="E325" s="6" t="s">
        <v>113</v>
      </c>
      <c r="F325" s="6" t="s">
        <v>83</v>
      </c>
      <c r="G325" s="6" t="s">
        <v>115</v>
      </c>
      <c r="H325" s="6"/>
      <c r="I325" s="6"/>
      <c r="J325" s="6"/>
      <c r="K325" s="37">
        <f t="shared" si="38"/>
        <v>92.2</v>
      </c>
      <c r="L325" s="37">
        <f t="shared" si="39"/>
        <v>87.8</v>
      </c>
      <c r="M325" s="43">
        <v>86.9</v>
      </c>
      <c r="N325" s="8" t="s">
        <v>8</v>
      </c>
      <c r="O325" s="97" t="s">
        <v>534</v>
      </c>
      <c r="P325" s="2"/>
    </row>
    <row r="326" spans="1:16" ht="15.6" customHeight="1" x14ac:dyDescent="0.2">
      <c r="A326" s="174" t="s">
        <v>374</v>
      </c>
      <c r="B326" s="156"/>
      <c r="C326" s="5" t="s">
        <v>4</v>
      </c>
      <c r="D326" s="6" t="s">
        <v>85</v>
      </c>
      <c r="E326" s="6">
        <v>250</v>
      </c>
      <c r="F326" s="6" t="s">
        <v>86</v>
      </c>
      <c r="G326" s="6" t="s">
        <v>6</v>
      </c>
      <c r="H326" s="6"/>
      <c r="I326" s="6"/>
      <c r="J326" s="6"/>
      <c r="K326" s="37">
        <f t="shared" si="38"/>
        <v>111.4</v>
      </c>
      <c r="L326" s="37">
        <f t="shared" si="39"/>
        <v>106.1</v>
      </c>
      <c r="M326" s="43">
        <v>105</v>
      </c>
      <c r="N326" s="8" t="s">
        <v>8</v>
      </c>
      <c r="O326" s="97" t="s">
        <v>534</v>
      </c>
      <c r="P326" s="2"/>
    </row>
    <row r="327" spans="1:16" ht="15.6" customHeight="1" x14ac:dyDescent="0.2">
      <c r="A327" s="166" t="s">
        <v>645</v>
      </c>
      <c r="B327" s="168"/>
      <c r="C327" s="5" t="s">
        <v>4</v>
      </c>
      <c r="D327" s="6">
        <v>150</v>
      </c>
      <c r="E327" s="6">
        <v>250</v>
      </c>
      <c r="F327" s="6" t="s">
        <v>34</v>
      </c>
      <c r="G327" s="6" t="s">
        <v>6</v>
      </c>
      <c r="H327" s="6"/>
      <c r="I327" s="6"/>
      <c r="J327" s="6"/>
      <c r="K327" s="37">
        <f>IF(ISNUMBER(L327),ROUND(L327+5*L327/100,1),)</f>
        <v>136.30000000000001</v>
      </c>
      <c r="L327" s="37">
        <f>IF(ISNUMBER(M327),ROUND(M327+1*M327/100,1),)</f>
        <v>129.80000000000001</v>
      </c>
      <c r="M327" s="43">
        <v>128.5</v>
      </c>
      <c r="N327" s="8" t="s">
        <v>8</v>
      </c>
      <c r="O327" s="97" t="s">
        <v>534</v>
      </c>
      <c r="P327" s="2"/>
    </row>
    <row r="328" spans="1:16" ht="15.6" customHeight="1" x14ac:dyDescent="0.2">
      <c r="A328" s="166" t="s">
        <v>646</v>
      </c>
      <c r="B328" s="168"/>
      <c r="C328" s="5" t="s">
        <v>4</v>
      </c>
      <c r="D328" s="6">
        <v>150</v>
      </c>
      <c r="E328" s="6">
        <v>250</v>
      </c>
      <c r="F328" s="6" t="s">
        <v>34</v>
      </c>
      <c r="G328" s="6" t="s">
        <v>6</v>
      </c>
      <c r="H328" s="6"/>
      <c r="I328" s="6"/>
      <c r="J328" s="6"/>
      <c r="K328" s="37">
        <f>IF(ISNUMBER(L328),ROUND(L328+5*L328/100,1),)</f>
        <v>153.19999999999999</v>
      </c>
      <c r="L328" s="37">
        <f>IF(ISNUMBER(M328),ROUND(M328+1*M328/100,1),)</f>
        <v>145.9</v>
      </c>
      <c r="M328" s="43">
        <v>144.5</v>
      </c>
      <c r="N328" s="8" t="s">
        <v>8</v>
      </c>
      <c r="O328" s="97" t="s">
        <v>534</v>
      </c>
      <c r="P328" s="2"/>
    </row>
    <row r="329" spans="1:16" ht="10.9" customHeight="1" x14ac:dyDescent="0.2">
      <c r="A329" s="174" t="s">
        <v>322</v>
      </c>
      <c r="B329" s="156"/>
      <c r="C329" s="5" t="s">
        <v>4</v>
      </c>
      <c r="D329" s="6" t="s">
        <v>13</v>
      </c>
      <c r="E329" s="6" t="s">
        <v>64</v>
      </c>
      <c r="F329" s="6" t="s">
        <v>83</v>
      </c>
      <c r="G329" s="6" t="s">
        <v>116</v>
      </c>
      <c r="H329" s="6"/>
      <c r="I329" s="6"/>
      <c r="J329" s="6"/>
      <c r="K329" s="37">
        <f t="shared" si="38"/>
        <v>92.6</v>
      </c>
      <c r="L329" s="37">
        <f t="shared" si="39"/>
        <v>88.2</v>
      </c>
      <c r="M329" s="43">
        <v>87.3</v>
      </c>
      <c r="N329" s="8" t="s">
        <v>60</v>
      </c>
      <c r="O329" s="97" t="s">
        <v>534</v>
      </c>
      <c r="P329" s="2"/>
    </row>
    <row r="330" spans="1:16" ht="10.9" customHeight="1" x14ac:dyDescent="0.2">
      <c r="A330" s="166" t="s">
        <v>654</v>
      </c>
      <c r="B330" s="168"/>
      <c r="C330" s="5" t="s">
        <v>4</v>
      </c>
      <c r="D330" s="6">
        <v>150</v>
      </c>
      <c r="E330" s="6">
        <v>60</v>
      </c>
      <c r="F330" s="6" t="s">
        <v>133</v>
      </c>
      <c r="G330" s="6" t="s">
        <v>653</v>
      </c>
      <c r="H330" s="6"/>
      <c r="I330" s="6"/>
      <c r="J330" s="6"/>
      <c r="K330" s="37">
        <f>IF(ISNUMBER(L330),ROUND(L330+5*L330/100,1),)</f>
        <v>35</v>
      </c>
      <c r="L330" s="37">
        <f>IF(ISNUMBER(M330),ROUND(M330+1*M330/100,1),)</f>
        <v>33.299999999999997</v>
      </c>
      <c r="M330" s="43">
        <v>33</v>
      </c>
      <c r="N330" s="8" t="s">
        <v>8</v>
      </c>
      <c r="O330" s="97" t="s">
        <v>534</v>
      </c>
      <c r="P330" s="2"/>
    </row>
    <row r="331" spans="1:16" ht="22.15" customHeight="1" x14ac:dyDescent="0.2">
      <c r="A331" s="174" t="s">
        <v>573</v>
      </c>
      <c r="B331" s="156"/>
      <c r="C331" s="5" t="s">
        <v>4</v>
      </c>
      <c r="D331" s="6">
        <v>150</v>
      </c>
      <c r="E331" s="6">
        <v>115</v>
      </c>
      <c r="F331" s="6" t="s">
        <v>133</v>
      </c>
      <c r="G331" s="6" t="s">
        <v>238</v>
      </c>
      <c r="H331" s="6"/>
      <c r="I331" s="6"/>
      <c r="J331" s="6"/>
      <c r="K331" s="37">
        <f t="shared" si="38"/>
        <v>126.2</v>
      </c>
      <c r="L331" s="37">
        <f t="shared" si="39"/>
        <v>120.2</v>
      </c>
      <c r="M331" s="43">
        <v>119</v>
      </c>
      <c r="N331" s="8" t="s">
        <v>8</v>
      </c>
      <c r="O331" s="97" t="s">
        <v>542</v>
      </c>
    </row>
    <row r="332" spans="1:16" ht="37.9" customHeight="1" x14ac:dyDescent="0.2">
      <c r="A332" s="174" t="s">
        <v>574</v>
      </c>
      <c r="B332" s="156"/>
      <c r="C332" s="5" t="s">
        <v>4</v>
      </c>
      <c r="D332" s="6" t="s">
        <v>13</v>
      </c>
      <c r="E332" s="6" t="s">
        <v>113</v>
      </c>
      <c r="F332" s="6" t="s">
        <v>83</v>
      </c>
      <c r="G332" s="6" t="s">
        <v>115</v>
      </c>
      <c r="H332" s="6"/>
      <c r="I332" s="6"/>
      <c r="J332" s="6"/>
      <c r="K332" s="70">
        <f>K325</f>
        <v>92.2</v>
      </c>
      <c r="L332" s="70">
        <f>L325</f>
        <v>87.8</v>
      </c>
      <c r="M332" s="70">
        <f>M325</f>
        <v>86.9</v>
      </c>
      <c r="N332" s="8" t="s">
        <v>8</v>
      </c>
      <c r="O332" s="97" t="s">
        <v>534</v>
      </c>
    </row>
    <row r="333" spans="1:16" ht="20.45" customHeight="1" x14ac:dyDescent="0.2">
      <c r="A333" s="174" t="s">
        <v>262</v>
      </c>
      <c r="B333" s="156"/>
      <c r="C333" s="5" t="s">
        <v>4</v>
      </c>
      <c r="D333" s="6">
        <v>150</v>
      </c>
      <c r="E333" s="6">
        <v>115</v>
      </c>
      <c r="F333" s="6" t="s">
        <v>133</v>
      </c>
      <c r="G333" s="6" t="s">
        <v>238</v>
      </c>
      <c r="H333" s="6"/>
      <c r="I333" s="6"/>
      <c r="J333" s="6"/>
      <c r="K333" s="37">
        <f t="shared" si="38"/>
        <v>133.69999999999999</v>
      </c>
      <c r="L333" s="37">
        <f t="shared" si="39"/>
        <v>127.3</v>
      </c>
      <c r="M333" s="43">
        <v>126</v>
      </c>
      <c r="N333" s="8" t="s">
        <v>8</v>
      </c>
      <c r="O333" s="97" t="s">
        <v>542</v>
      </c>
    </row>
    <row r="334" spans="1:16" ht="22.9" customHeight="1" x14ac:dyDescent="0.2">
      <c r="A334" s="174" t="s">
        <v>608</v>
      </c>
      <c r="B334" s="156"/>
      <c r="C334" s="5" t="s">
        <v>4</v>
      </c>
      <c r="D334" s="6">
        <v>150</v>
      </c>
      <c r="E334" s="6">
        <v>200</v>
      </c>
      <c r="F334" s="6" t="s">
        <v>133</v>
      </c>
      <c r="G334" s="6" t="s">
        <v>238</v>
      </c>
      <c r="H334" s="6"/>
      <c r="I334" s="6"/>
      <c r="J334" s="6"/>
      <c r="K334" s="37">
        <f t="shared" si="38"/>
        <v>104</v>
      </c>
      <c r="L334" s="37">
        <f t="shared" si="39"/>
        <v>99</v>
      </c>
      <c r="M334" s="43">
        <v>98</v>
      </c>
      <c r="N334" s="8" t="s">
        <v>8</v>
      </c>
      <c r="O334" s="97" t="s">
        <v>536</v>
      </c>
    </row>
    <row r="335" spans="1:16" ht="14.45" customHeight="1" x14ac:dyDescent="0.2">
      <c r="A335" s="174" t="s">
        <v>609</v>
      </c>
      <c r="B335" s="156"/>
      <c r="C335" s="5" t="s">
        <v>4</v>
      </c>
      <c r="D335" s="6">
        <v>150</v>
      </c>
      <c r="E335" s="6">
        <v>200</v>
      </c>
      <c r="F335" s="6" t="s">
        <v>133</v>
      </c>
      <c r="G335" s="6" t="s">
        <v>238</v>
      </c>
      <c r="H335" s="6"/>
      <c r="I335" s="6"/>
      <c r="J335" s="6"/>
      <c r="K335" s="37">
        <f t="shared" si="38"/>
        <v>130.4</v>
      </c>
      <c r="L335" s="37">
        <f t="shared" si="39"/>
        <v>124.2</v>
      </c>
      <c r="M335" s="43">
        <v>123</v>
      </c>
      <c r="N335" s="8" t="s">
        <v>8</v>
      </c>
      <c r="O335" s="97" t="s">
        <v>536</v>
      </c>
    </row>
    <row r="336" spans="1:16" ht="14.45" customHeight="1" x14ac:dyDescent="0.2">
      <c r="A336" s="174" t="s">
        <v>387</v>
      </c>
      <c r="B336" s="156"/>
      <c r="C336" s="5" t="s">
        <v>4</v>
      </c>
      <c r="D336" s="6">
        <v>150</v>
      </c>
      <c r="E336" s="6">
        <v>200</v>
      </c>
      <c r="F336" s="6" t="s">
        <v>133</v>
      </c>
      <c r="G336" s="6" t="s">
        <v>238</v>
      </c>
      <c r="H336" s="6"/>
      <c r="I336" s="6"/>
      <c r="J336" s="6"/>
      <c r="K336" s="37">
        <f t="shared" si="38"/>
        <v>127.3</v>
      </c>
      <c r="L336" s="37">
        <f t="shared" si="39"/>
        <v>121.2</v>
      </c>
      <c r="M336" s="43">
        <v>120</v>
      </c>
      <c r="N336" s="8" t="s">
        <v>8</v>
      </c>
      <c r="O336" s="97" t="s">
        <v>536</v>
      </c>
    </row>
    <row r="337" spans="1:15" ht="12.6" customHeight="1" x14ac:dyDescent="0.2">
      <c r="A337" s="183" t="s">
        <v>250</v>
      </c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5"/>
      <c r="O337" s="98"/>
    </row>
    <row r="338" spans="1:15" ht="13.35" customHeight="1" x14ac:dyDescent="0.2">
      <c r="A338" s="174" t="s">
        <v>616</v>
      </c>
      <c r="B338" s="156"/>
      <c r="C338" s="5" t="s">
        <v>4</v>
      </c>
      <c r="D338" s="6">
        <v>150</v>
      </c>
      <c r="E338" s="6">
        <v>100</v>
      </c>
      <c r="F338" s="6" t="s">
        <v>249</v>
      </c>
      <c r="G338" s="18" t="s">
        <v>7</v>
      </c>
      <c r="H338" s="18"/>
      <c r="I338" s="18"/>
      <c r="J338" s="18"/>
      <c r="K338" s="37">
        <f t="shared" si="38"/>
        <v>18.399999999999999</v>
      </c>
      <c r="L338" s="37">
        <f t="shared" si="39"/>
        <v>17.5</v>
      </c>
      <c r="M338" s="43">
        <v>17.3</v>
      </c>
      <c r="N338" s="15" t="s">
        <v>15</v>
      </c>
      <c r="O338" s="100">
        <v>40</v>
      </c>
    </row>
    <row r="339" spans="1:15" ht="14.1" customHeight="1" x14ac:dyDescent="0.2">
      <c r="A339" s="166" t="s">
        <v>251</v>
      </c>
      <c r="B339" s="168"/>
      <c r="C339" s="5" t="s">
        <v>4</v>
      </c>
      <c r="D339" s="6">
        <v>150</v>
      </c>
      <c r="E339" s="6">
        <v>150</v>
      </c>
      <c r="F339" s="6" t="s">
        <v>249</v>
      </c>
      <c r="G339" s="18" t="s">
        <v>7</v>
      </c>
      <c r="H339" s="18"/>
      <c r="I339" s="18"/>
      <c r="J339" s="18"/>
      <c r="K339" s="37">
        <f t="shared" si="38"/>
        <v>29.6</v>
      </c>
      <c r="L339" s="37">
        <f t="shared" si="39"/>
        <v>28.2</v>
      </c>
      <c r="M339" s="43">
        <v>27.9</v>
      </c>
      <c r="N339" s="15" t="s">
        <v>8</v>
      </c>
      <c r="O339" s="100">
        <v>40</v>
      </c>
    </row>
    <row r="340" spans="1:15" ht="15" customHeight="1" x14ac:dyDescent="0.2">
      <c r="A340" s="174" t="s">
        <v>336</v>
      </c>
      <c r="B340" s="156"/>
      <c r="C340" s="5" t="s">
        <v>4</v>
      </c>
      <c r="D340" s="6">
        <v>150</v>
      </c>
      <c r="E340" s="6">
        <v>200</v>
      </c>
      <c r="F340" s="6" t="s">
        <v>249</v>
      </c>
      <c r="G340" s="6" t="s">
        <v>7</v>
      </c>
      <c r="H340" s="6"/>
      <c r="I340" s="6"/>
      <c r="J340" s="6"/>
      <c r="K340" s="37">
        <f t="shared" si="38"/>
        <v>38.700000000000003</v>
      </c>
      <c r="L340" s="37">
        <f t="shared" si="39"/>
        <v>36.9</v>
      </c>
      <c r="M340" s="43">
        <v>36.5</v>
      </c>
      <c r="N340" s="15" t="s">
        <v>8</v>
      </c>
      <c r="O340" s="97">
        <v>30</v>
      </c>
    </row>
    <row r="341" spans="1:15" ht="16.149999999999999" customHeight="1" x14ac:dyDescent="0.2">
      <c r="A341" s="174" t="s">
        <v>330</v>
      </c>
      <c r="B341" s="156"/>
      <c r="C341" s="5" t="s">
        <v>4</v>
      </c>
      <c r="D341" s="6">
        <v>150</v>
      </c>
      <c r="E341" s="6">
        <v>300</v>
      </c>
      <c r="F341" s="6" t="s">
        <v>249</v>
      </c>
      <c r="G341" s="6" t="s">
        <v>7</v>
      </c>
      <c r="H341" s="6"/>
      <c r="I341" s="6"/>
      <c r="J341" s="6"/>
      <c r="K341" s="37">
        <f t="shared" si="38"/>
        <v>56.9</v>
      </c>
      <c r="L341" s="37">
        <f t="shared" si="39"/>
        <v>54.2</v>
      </c>
      <c r="M341" s="43">
        <v>53.7</v>
      </c>
      <c r="N341" s="15" t="s">
        <v>8</v>
      </c>
      <c r="O341" s="97">
        <v>20</v>
      </c>
    </row>
    <row r="342" spans="1:15" ht="16.149999999999999" customHeight="1" x14ac:dyDescent="0.2">
      <c r="A342" s="166" t="s">
        <v>618</v>
      </c>
      <c r="B342" s="204"/>
      <c r="C342" s="5" t="s">
        <v>4</v>
      </c>
      <c r="D342" s="6">
        <v>220</v>
      </c>
      <c r="E342" s="6">
        <v>100</v>
      </c>
      <c r="F342" s="6" t="s">
        <v>249</v>
      </c>
      <c r="G342" s="18" t="s">
        <v>7</v>
      </c>
      <c r="H342" s="18"/>
      <c r="I342" s="18"/>
      <c r="J342" s="18"/>
      <c r="K342" s="37">
        <f t="shared" si="38"/>
        <v>28</v>
      </c>
      <c r="L342" s="37">
        <f t="shared" si="39"/>
        <v>26.7</v>
      </c>
      <c r="M342" s="43">
        <v>26.45</v>
      </c>
      <c r="N342" s="15" t="s">
        <v>15</v>
      </c>
      <c r="O342" s="100">
        <v>40</v>
      </c>
    </row>
    <row r="343" spans="1:15" ht="14.45" customHeight="1" x14ac:dyDescent="0.2">
      <c r="A343" s="166" t="s">
        <v>390</v>
      </c>
      <c r="B343" s="168"/>
      <c r="C343" s="5" t="s">
        <v>4</v>
      </c>
      <c r="D343" s="6">
        <v>220</v>
      </c>
      <c r="E343" s="6">
        <v>150</v>
      </c>
      <c r="F343" s="6" t="s">
        <v>249</v>
      </c>
      <c r="G343" s="18" t="s">
        <v>7</v>
      </c>
      <c r="H343" s="18"/>
      <c r="I343" s="18"/>
      <c r="J343" s="18"/>
      <c r="K343" s="37">
        <f t="shared" si="38"/>
        <v>45.6</v>
      </c>
      <c r="L343" s="37">
        <f t="shared" si="39"/>
        <v>43.4</v>
      </c>
      <c r="M343" s="43">
        <v>43</v>
      </c>
      <c r="N343" s="15" t="s">
        <v>8</v>
      </c>
      <c r="O343" s="100">
        <v>40</v>
      </c>
    </row>
    <row r="344" spans="1:15" ht="14.45" customHeight="1" x14ac:dyDescent="0.2">
      <c r="A344" s="174" t="s">
        <v>391</v>
      </c>
      <c r="B344" s="156"/>
      <c r="C344" s="5" t="s">
        <v>4</v>
      </c>
      <c r="D344" s="6">
        <v>220</v>
      </c>
      <c r="E344" s="6">
        <v>200</v>
      </c>
      <c r="F344" s="6" t="s">
        <v>249</v>
      </c>
      <c r="G344" s="6" t="s">
        <v>7</v>
      </c>
      <c r="H344" s="6"/>
      <c r="I344" s="6"/>
      <c r="J344" s="6"/>
      <c r="K344" s="37">
        <f t="shared" si="38"/>
        <v>59.6</v>
      </c>
      <c r="L344" s="37">
        <f t="shared" si="39"/>
        <v>56.8</v>
      </c>
      <c r="M344" s="43">
        <v>56.2</v>
      </c>
      <c r="N344" s="15" t="s">
        <v>8</v>
      </c>
      <c r="O344" s="97">
        <v>30</v>
      </c>
    </row>
    <row r="345" spans="1:15" ht="14.45" customHeight="1" x14ac:dyDescent="0.2">
      <c r="A345" s="174" t="s">
        <v>392</v>
      </c>
      <c r="B345" s="156"/>
      <c r="C345" s="5" t="s">
        <v>4</v>
      </c>
      <c r="D345" s="6">
        <v>220</v>
      </c>
      <c r="E345" s="6">
        <v>300</v>
      </c>
      <c r="F345" s="6" t="s">
        <v>249</v>
      </c>
      <c r="G345" s="6" t="s">
        <v>7</v>
      </c>
      <c r="H345" s="6"/>
      <c r="I345" s="6"/>
      <c r="J345" s="6"/>
      <c r="K345" s="37">
        <f t="shared" si="38"/>
        <v>87.7</v>
      </c>
      <c r="L345" s="37">
        <f t="shared" si="39"/>
        <v>83.5</v>
      </c>
      <c r="M345" s="43">
        <v>82.7</v>
      </c>
      <c r="N345" s="15" t="s">
        <v>8</v>
      </c>
      <c r="O345" s="97">
        <v>20</v>
      </c>
    </row>
    <row r="346" spans="1:15" ht="14.45" customHeight="1" x14ac:dyDescent="0.2">
      <c r="A346" s="183" t="s">
        <v>177</v>
      </c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5"/>
      <c r="O346" s="98"/>
    </row>
    <row r="347" spans="1:15" ht="14.45" customHeight="1" x14ac:dyDescent="0.2">
      <c r="A347" s="174" t="s">
        <v>143</v>
      </c>
      <c r="B347" s="156"/>
      <c r="C347" s="5" t="s">
        <v>4</v>
      </c>
      <c r="D347" s="6" t="s">
        <v>35</v>
      </c>
      <c r="E347" s="6">
        <v>67</v>
      </c>
      <c r="F347" s="6" t="s">
        <v>30</v>
      </c>
      <c r="G347" s="6" t="s">
        <v>6</v>
      </c>
      <c r="H347" s="6"/>
      <c r="I347" s="6"/>
      <c r="J347" s="6"/>
      <c r="K347" s="37">
        <f t="shared" si="38"/>
        <v>16.7</v>
      </c>
      <c r="L347" s="37">
        <f t="shared" si="39"/>
        <v>15.9</v>
      </c>
      <c r="M347" s="54">
        <v>15.7</v>
      </c>
      <c r="N347" s="8" t="s">
        <v>8</v>
      </c>
      <c r="O347" s="97">
        <v>100</v>
      </c>
    </row>
    <row r="348" spans="1:15" ht="14.45" customHeight="1" x14ac:dyDescent="0.2">
      <c r="A348" s="174" t="s">
        <v>376</v>
      </c>
      <c r="B348" s="156"/>
      <c r="C348" s="5" t="s">
        <v>4</v>
      </c>
      <c r="D348" s="6" t="s">
        <v>35</v>
      </c>
      <c r="E348" s="6">
        <v>105</v>
      </c>
      <c r="F348" s="6" t="s">
        <v>30</v>
      </c>
      <c r="G348" s="6" t="s">
        <v>6</v>
      </c>
      <c r="H348" s="6"/>
      <c r="I348" s="6"/>
      <c r="J348" s="6"/>
      <c r="K348" s="37">
        <f t="shared" si="38"/>
        <v>35.1</v>
      </c>
      <c r="L348" s="37">
        <f t="shared" si="39"/>
        <v>33.4</v>
      </c>
      <c r="M348" s="54">
        <v>33.1</v>
      </c>
      <c r="N348" s="8" t="s">
        <v>8</v>
      </c>
      <c r="O348" s="97">
        <v>100</v>
      </c>
    </row>
    <row r="349" spans="1:15" ht="14.1" customHeight="1" x14ac:dyDescent="0.2">
      <c r="A349" s="174" t="s">
        <v>377</v>
      </c>
      <c r="B349" s="156"/>
      <c r="C349" s="5" t="s">
        <v>4</v>
      </c>
      <c r="D349" s="6">
        <v>95</v>
      </c>
      <c r="E349" s="6">
        <v>105</v>
      </c>
      <c r="F349" s="6" t="s">
        <v>30</v>
      </c>
      <c r="G349" s="6" t="s">
        <v>6</v>
      </c>
      <c r="H349" s="6"/>
      <c r="I349" s="6"/>
      <c r="J349" s="6"/>
      <c r="K349" s="37">
        <f t="shared" si="38"/>
        <v>39.700000000000003</v>
      </c>
      <c r="L349" s="37">
        <f t="shared" si="39"/>
        <v>37.799999999999997</v>
      </c>
      <c r="M349" s="54">
        <v>37.4</v>
      </c>
      <c r="N349" s="8" t="s">
        <v>8</v>
      </c>
      <c r="O349" s="97">
        <v>100</v>
      </c>
    </row>
    <row r="350" spans="1:15" ht="14.1" customHeight="1" x14ac:dyDescent="0.2">
      <c r="A350" s="174" t="s">
        <v>378</v>
      </c>
      <c r="B350" s="156"/>
      <c r="C350" s="5" t="s">
        <v>4</v>
      </c>
      <c r="D350" s="6">
        <v>150</v>
      </c>
      <c r="E350" s="6">
        <v>105</v>
      </c>
      <c r="F350" s="6" t="s">
        <v>30</v>
      </c>
      <c r="G350" s="6" t="s">
        <v>6</v>
      </c>
      <c r="H350" s="6"/>
      <c r="I350" s="6"/>
      <c r="J350" s="6"/>
      <c r="K350" s="37">
        <f t="shared" si="38"/>
        <v>63.5</v>
      </c>
      <c r="L350" s="37">
        <f t="shared" si="39"/>
        <v>60.5</v>
      </c>
      <c r="M350" s="54">
        <v>59.9</v>
      </c>
      <c r="N350" s="8" t="s">
        <v>8</v>
      </c>
      <c r="O350" s="97">
        <v>100</v>
      </c>
    </row>
    <row r="351" spans="1:15" ht="14.1" customHeight="1" x14ac:dyDescent="0.2">
      <c r="A351" s="174" t="s">
        <v>152</v>
      </c>
      <c r="B351" s="156"/>
      <c r="C351" s="5" t="s">
        <v>4</v>
      </c>
      <c r="D351" s="6" t="s">
        <v>35</v>
      </c>
      <c r="E351" s="6">
        <v>67</v>
      </c>
      <c r="F351" s="6" t="s">
        <v>43</v>
      </c>
      <c r="G351" s="6" t="s">
        <v>6</v>
      </c>
      <c r="H351" s="6"/>
      <c r="I351" s="6"/>
      <c r="J351" s="6"/>
      <c r="K351" s="37">
        <f t="shared" si="38"/>
        <v>17.600000000000001</v>
      </c>
      <c r="L351" s="37">
        <f t="shared" si="39"/>
        <v>16.8</v>
      </c>
      <c r="M351" s="54">
        <v>16.600000000000001</v>
      </c>
      <c r="N351" s="8" t="s">
        <v>8</v>
      </c>
      <c r="O351" s="97">
        <v>100</v>
      </c>
    </row>
    <row r="352" spans="1:15" ht="14.1" customHeight="1" x14ac:dyDescent="0.2">
      <c r="A352" s="202" t="s">
        <v>153</v>
      </c>
      <c r="B352" s="203"/>
      <c r="C352" s="19" t="s">
        <v>4</v>
      </c>
      <c r="D352" s="16" t="s">
        <v>35</v>
      </c>
      <c r="E352" s="16">
        <v>67</v>
      </c>
      <c r="F352" s="16" t="s">
        <v>43</v>
      </c>
      <c r="G352" s="16" t="s">
        <v>6</v>
      </c>
      <c r="H352" s="6"/>
      <c r="I352" s="6"/>
      <c r="J352" s="6"/>
      <c r="K352" s="37">
        <f>IF(ISNUMBER(L352),ROUND(L352+5*L352/100,1),)</f>
        <v>17.600000000000001</v>
      </c>
      <c r="L352" s="37">
        <f>IF(ISNUMBER(M352),ROUND(M352+1*M352/100,1),)</f>
        <v>16.8</v>
      </c>
      <c r="M352" s="56">
        <v>16.600000000000001</v>
      </c>
      <c r="N352" s="30" t="s">
        <v>8</v>
      </c>
      <c r="O352" s="97">
        <v>100</v>
      </c>
    </row>
    <row r="353" spans="1:16" ht="14.1" customHeight="1" x14ac:dyDescent="0.2">
      <c r="A353" s="202" t="s">
        <v>613</v>
      </c>
      <c r="B353" s="203"/>
      <c r="C353" s="19" t="s">
        <v>4</v>
      </c>
      <c r="D353" s="16">
        <v>95</v>
      </c>
      <c r="E353" s="16">
        <v>105</v>
      </c>
      <c r="F353" s="16" t="s">
        <v>43</v>
      </c>
      <c r="G353" s="16" t="s">
        <v>6</v>
      </c>
      <c r="H353" s="6"/>
      <c r="I353" s="6"/>
      <c r="J353" s="6"/>
      <c r="K353" s="37">
        <f t="shared" si="38"/>
        <v>46.4</v>
      </c>
      <c r="L353" s="37">
        <f t="shared" si="39"/>
        <v>44.2</v>
      </c>
      <c r="M353" s="56">
        <v>43.8</v>
      </c>
      <c r="N353" s="30" t="s">
        <v>8</v>
      </c>
      <c r="O353" s="97">
        <v>100</v>
      </c>
    </row>
    <row r="354" spans="1:16" ht="14.1" customHeight="1" x14ac:dyDescent="0.2">
      <c r="A354" s="166" t="s">
        <v>636</v>
      </c>
      <c r="B354" s="168"/>
      <c r="C354" s="19" t="s">
        <v>4</v>
      </c>
      <c r="D354" s="16">
        <v>80</v>
      </c>
      <c r="E354" s="16">
        <v>67</v>
      </c>
      <c r="F354" s="16" t="s">
        <v>43</v>
      </c>
      <c r="G354" s="16" t="s">
        <v>6</v>
      </c>
      <c r="H354" s="6"/>
      <c r="I354" s="6"/>
      <c r="J354" s="6"/>
      <c r="K354" s="37">
        <f t="shared" si="38"/>
        <v>19.600000000000001</v>
      </c>
      <c r="L354" s="37">
        <f t="shared" si="39"/>
        <v>18.7</v>
      </c>
      <c r="M354" s="56">
        <v>18.5</v>
      </c>
      <c r="N354" s="31" t="s">
        <v>60</v>
      </c>
      <c r="O354" s="97">
        <v>100</v>
      </c>
    </row>
    <row r="355" spans="1:16" ht="14.1" customHeight="1" x14ac:dyDescent="0.2">
      <c r="A355" s="166" t="s">
        <v>193</v>
      </c>
      <c r="B355" s="168"/>
      <c r="C355" s="19" t="s">
        <v>4</v>
      </c>
      <c r="D355" s="16">
        <v>80</v>
      </c>
      <c r="E355" s="16">
        <v>67</v>
      </c>
      <c r="F355" s="16" t="s">
        <v>43</v>
      </c>
      <c r="G355" s="16" t="s">
        <v>6</v>
      </c>
      <c r="H355" s="6"/>
      <c r="I355" s="6"/>
      <c r="J355" s="6"/>
      <c r="K355" s="37">
        <f t="shared" si="38"/>
        <v>19.399999999999999</v>
      </c>
      <c r="L355" s="37">
        <f t="shared" si="39"/>
        <v>18.5</v>
      </c>
      <c r="M355" s="56">
        <v>18.3</v>
      </c>
      <c r="N355" s="31" t="s">
        <v>60</v>
      </c>
      <c r="O355" s="97">
        <v>100</v>
      </c>
    </row>
    <row r="356" spans="1:16" ht="14.1" customHeight="1" x14ac:dyDescent="0.2">
      <c r="A356" s="166" t="s">
        <v>194</v>
      </c>
      <c r="B356" s="168"/>
      <c r="C356" s="19" t="s">
        <v>4</v>
      </c>
      <c r="D356" s="16">
        <v>80</v>
      </c>
      <c r="E356" s="16">
        <v>67</v>
      </c>
      <c r="F356" s="16" t="s">
        <v>43</v>
      </c>
      <c r="G356" s="16" t="s">
        <v>6</v>
      </c>
      <c r="H356" s="6"/>
      <c r="I356" s="6"/>
      <c r="J356" s="6"/>
      <c r="K356" s="37">
        <f t="shared" si="38"/>
        <v>21.5</v>
      </c>
      <c r="L356" s="37">
        <f t="shared" si="39"/>
        <v>20.5</v>
      </c>
      <c r="M356" s="56">
        <v>20.3</v>
      </c>
      <c r="N356" s="31" t="s">
        <v>60</v>
      </c>
      <c r="O356" s="97">
        <v>100</v>
      </c>
    </row>
    <row r="357" spans="1:16" ht="14.1" customHeight="1" x14ac:dyDescent="0.2">
      <c r="A357" s="166" t="s">
        <v>195</v>
      </c>
      <c r="B357" s="168"/>
      <c r="C357" s="19" t="s">
        <v>4</v>
      </c>
      <c r="D357" s="16">
        <v>80</v>
      </c>
      <c r="E357" s="16">
        <v>67</v>
      </c>
      <c r="F357" s="16" t="s">
        <v>43</v>
      </c>
      <c r="G357" s="16" t="s">
        <v>6</v>
      </c>
      <c r="H357" s="6"/>
      <c r="I357" s="6"/>
      <c r="J357" s="6"/>
      <c r="K357" s="37">
        <f t="shared" si="38"/>
        <v>22.2</v>
      </c>
      <c r="L357" s="37">
        <f t="shared" si="39"/>
        <v>21.1</v>
      </c>
      <c r="M357" s="56">
        <v>20.9</v>
      </c>
      <c r="N357" s="31" t="s">
        <v>60</v>
      </c>
      <c r="O357" s="97">
        <v>100</v>
      </c>
    </row>
    <row r="358" spans="1:16" ht="12" customHeight="1" x14ac:dyDescent="0.2">
      <c r="A358" s="200" t="s">
        <v>176</v>
      </c>
      <c r="B358" s="201"/>
      <c r="C358" s="19" t="s">
        <v>4</v>
      </c>
      <c r="D358" s="16">
        <v>80</v>
      </c>
      <c r="E358" s="16">
        <v>67</v>
      </c>
      <c r="F358" s="16" t="s">
        <v>43</v>
      </c>
      <c r="G358" s="16" t="s">
        <v>6</v>
      </c>
      <c r="H358" s="6"/>
      <c r="I358" s="6"/>
      <c r="J358" s="6"/>
      <c r="K358" s="37">
        <f t="shared" si="38"/>
        <v>19.100000000000001</v>
      </c>
      <c r="L358" s="37">
        <f t="shared" si="39"/>
        <v>18.2</v>
      </c>
      <c r="M358" s="56">
        <v>18</v>
      </c>
      <c r="N358" s="31" t="s">
        <v>60</v>
      </c>
      <c r="O358" s="97">
        <v>100</v>
      </c>
    </row>
    <row r="359" spans="1:16" ht="14.1" customHeight="1" x14ac:dyDescent="0.2">
      <c r="A359" s="183" t="s">
        <v>87</v>
      </c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5"/>
      <c r="O359" s="98"/>
    </row>
    <row r="360" spans="1:16" ht="14.1" customHeight="1" x14ac:dyDescent="0.2">
      <c r="A360" s="174" t="s">
        <v>106</v>
      </c>
      <c r="B360" s="156"/>
      <c r="C360" s="5" t="s">
        <v>4</v>
      </c>
      <c r="D360" s="6" t="s">
        <v>59</v>
      </c>
      <c r="E360" s="6" t="s">
        <v>26</v>
      </c>
      <c r="F360" s="6" t="s">
        <v>268</v>
      </c>
      <c r="G360" s="6" t="s">
        <v>90</v>
      </c>
      <c r="H360" s="6"/>
      <c r="I360" s="6"/>
      <c r="J360" s="6"/>
      <c r="K360" s="37">
        <f t="shared" si="38"/>
        <v>222.7</v>
      </c>
      <c r="L360" s="37">
        <f t="shared" si="39"/>
        <v>212.1</v>
      </c>
      <c r="M360" s="43">
        <v>210</v>
      </c>
      <c r="N360" s="8" t="s">
        <v>8</v>
      </c>
      <c r="O360" s="97">
        <v>40</v>
      </c>
    </row>
    <row r="361" spans="1:16" ht="14.1" customHeight="1" x14ac:dyDescent="0.2">
      <c r="A361" s="179" t="s">
        <v>357</v>
      </c>
      <c r="B361" s="180"/>
      <c r="C361" s="5" t="s">
        <v>4</v>
      </c>
      <c r="D361" s="6" t="s">
        <v>59</v>
      </c>
      <c r="E361" s="6" t="s">
        <v>88</v>
      </c>
      <c r="F361" s="6" t="s">
        <v>107</v>
      </c>
      <c r="G361" s="6" t="s">
        <v>90</v>
      </c>
      <c r="H361" s="6"/>
      <c r="I361" s="6"/>
      <c r="J361" s="6"/>
      <c r="K361" s="37">
        <f>IF(ISNUMBER(L361),ROUND(L361+5*L361/100,1),)</f>
        <v>374.3</v>
      </c>
      <c r="L361" s="37">
        <f>IF(ISNUMBER(M361),ROUND(M361+1*M361/100,1),)</f>
        <v>356.5</v>
      </c>
      <c r="M361" s="43">
        <v>353</v>
      </c>
      <c r="N361" s="8" t="s">
        <v>8</v>
      </c>
      <c r="O361" s="97">
        <v>30</v>
      </c>
    </row>
    <row r="362" spans="1:16" ht="14.1" customHeight="1" x14ac:dyDescent="0.2">
      <c r="A362" s="179" t="s">
        <v>233</v>
      </c>
      <c r="B362" s="180"/>
      <c r="C362" s="5" t="s">
        <v>4</v>
      </c>
      <c r="D362" s="6" t="s">
        <v>59</v>
      </c>
      <c r="E362" s="6" t="s">
        <v>88</v>
      </c>
      <c r="F362" s="6" t="s">
        <v>107</v>
      </c>
      <c r="G362" s="6" t="s">
        <v>90</v>
      </c>
      <c r="H362" s="6"/>
      <c r="I362" s="6"/>
      <c r="J362" s="6"/>
      <c r="K362" s="37">
        <f>IF(ISNUMBER(L362),ROUND(L362+5*L362/100,1),)</f>
        <v>352.1</v>
      </c>
      <c r="L362" s="37">
        <f>IF(ISNUMBER(M362),ROUND(M362+1*M362/100,1),)</f>
        <v>335.3</v>
      </c>
      <c r="M362" s="43">
        <v>332</v>
      </c>
      <c r="N362" s="8" t="s">
        <v>8</v>
      </c>
      <c r="O362" s="97">
        <v>30</v>
      </c>
      <c r="P362" s="62"/>
    </row>
    <row r="363" spans="1:16" ht="14.1" customHeight="1" x14ac:dyDescent="0.2">
      <c r="A363" s="174" t="s">
        <v>234</v>
      </c>
      <c r="B363" s="156"/>
      <c r="C363" s="5" t="s">
        <v>4</v>
      </c>
      <c r="D363" s="6" t="s">
        <v>59</v>
      </c>
      <c r="E363" s="6" t="s">
        <v>88</v>
      </c>
      <c r="F363" s="6" t="s">
        <v>107</v>
      </c>
      <c r="G363" s="6" t="s">
        <v>90</v>
      </c>
      <c r="H363" s="6"/>
      <c r="I363" s="6"/>
      <c r="J363" s="6"/>
      <c r="K363" s="37">
        <f>IF(ISNUMBER(L363),ROUND(L363+5*L363/100,1),)</f>
        <v>296.89999999999998</v>
      </c>
      <c r="L363" s="37">
        <f>IF(ISNUMBER(M363),ROUND(M363+1*M363/100,1),)</f>
        <v>282.8</v>
      </c>
      <c r="M363" s="43">
        <v>280</v>
      </c>
      <c r="N363" s="8" t="s">
        <v>8</v>
      </c>
      <c r="O363" s="97">
        <v>30</v>
      </c>
      <c r="P363" s="62"/>
    </row>
    <row r="364" spans="1:16" ht="14.1" customHeight="1" x14ac:dyDescent="0.2">
      <c r="A364" s="174" t="s">
        <v>235</v>
      </c>
      <c r="B364" s="156"/>
      <c r="C364" s="5" t="s">
        <v>4</v>
      </c>
      <c r="D364" s="6" t="s">
        <v>59</v>
      </c>
      <c r="E364" s="6">
        <v>550</v>
      </c>
      <c r="F364" s="6" t="s">
        <v>89</v>
      </c>
      <c r="G364" s="6" t="s">
        <v>90</v>
      </c>
      <c r="H364" s="6"/>
      <c r="I364" s="6"/>
      <c r="J364" s="6"/>
      <c r="K364" s="37">
        <f>IF(ISNUMBER(L364),ROUND(L364+5*L364/100,1),)</f>
        <v>233.3</v>
      </c>
      <c r="L364" s="37">
        <f>IF(ISNUMBER(M364),ROUND(M364+1*M364/100,1),)</f>
        <v>222.2</v>
      </c>
      <c r="M364" s="43">
        <v>220</v>
      </c>
      <c r="N364" s="8" t="s">
        <v>8</v>
      </c>
      <c r="O364" s="97">
        <v>40</v>
      </c>
      <c r="P364" s="62"/>
    </row>
    <row r="365" spans="1:16" ht="14.1" customHeight="1" x14ac:dyDescent="0.2">
      <c r="A365" s="183" t="s">
        <v>91</v>
      </c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5"/>
      <c r="O365" s="98"/>
      <c r="P365" s="62"/>
    </row>
    <row r="366" spans="1:16" ht="14.1" customHeight="1" x14ac:dyDescent="0.2">
      <c r="A366" s="175" t="s">
        <v>171</v>
      </c>
      <c r="B366" s="176"/>
      <c r="C366" s="22" t="s">
        <v>4</v>
      </c>
      <c r="D366" s="23">
        <v>75</v>
      </c>
      <c r="E366" s="23">
        <v>150</v>
      </c>
      <c r="F366" s="23" t="s">
        <v>92</v>
      </c>
      <c r="G366" s="23" t="s">
        <v>172</v>
      </c>
      <c r="H366" s="23"/>
      <c r="I366" s="23"/>
      <c r="J366" s="23"/>
      <c r="K366" s="37">
        <f>IF(ISNUMBER(L366),ROUND(L366+5*L366/100,1),)</f>
        <v>24.6</v>
      </c>
      <c r="L366" s="37">
        <f>IF(ISNUMBER(M366),ROUND(M366+1*M366/100,1),)</f>
        <v>23.4</v>
      </c>
      <c r="M366" s="45">
        <v>23.2</v>
      </c>
      <c r="N366" s="25" t="s">
        <v>8</v>
      </c>
      <c r="O366" s="99">
        <v>75</v>
      </c>
      <c r="P366" s="62"/>
    </row>
    <row r="367" spans="1:16" ht="14.1" customHeight="1" x14ac:dyDescent="0.2">
      <c r="A367" s="175" t="s">
        <v>171</v>
      </c>
      <c r="B367" s="176"/>
      <c r="C367" s="22" t="s">
        <v>4</v>
      </c>
      <c r="D367" s="23" t="s">
        <v>35</v>
      </c>
      <c r="E367" s="23">
        <v>150</v>
      </c>
      <c r="F367" s="23" t="s">
        <v>92</v>
      </c>
      <c r="G367" s="23" t="s">
        <v>172</v>
      </c>
      <c r="H367" s="23"/>
      <c r="I367" s="23"/>
      <c r="J367" s="23"/>
      <c r="K367" s="37">
        <f t="shared" ref="K367:K436" si="42">IF(ISNUMBER(L367),ROUND(L367+5*L367/100,1),)</f>
        <v>34.799999999999997</v>
      </c>
      <c r="L367" s="37">
        <f t="shared" ref="L367:L436" si="43">IF(ISNUMBER(M367),ROUND(M367+1*M367/100,1),)</f>
        <v>33.1</v>
      </c>
      <c r="M367" s="45">
        <v>32.799999999999997</v>
      </c>
      <c r="N367" s="25" t="s">
        <v>8</v>
      </c>
      <c r="O367" s="99">
        <v>75</v>
      </c>
      <c r="P367" s="62"/>
    </row>
    <row r="368" spans="1:16" ht="14.45" customHeight="1" x14ac:dyDescent="0.2">
      <c r="A368" s="175" t="s">
        <v>171</v>
      </c>
      <c r="B368" s="176"/>
      <c r="C368" s="22" t="s">
        <v>4</v>
      </c>
      <c r="D368" s="23">
        <v>90</v>
      </c>
      <c r="E368" s="23">
        <v>150</v>
      </c>
      <c r="F368" s="23" t="s">
        <v>92</v>
      </c>
      <c r="G368" s="23" t="s">
        <v>172</v>
      </c>
      <c r="H368" s="23"/>
      <c r="I368" s="23"/>
      <c r="J368" s="23"/>
      <c r="K368" s="37">
        <f t="shared" si="42"/>
        <v>38.1</v>
      </c>
      <c r="L368" s="37">
        <f t="shared" si="43"/>
        <v>36.299999999999997</v>
      </c>
      <c r="M368" s="68">
        <v>35.9</v>
      </c>
      <c r="N368" s="25" t="s">
        <v>8</v>
      </c>
      <c r="O368" s="99">
        <v>75</v>
      </c>
      <c r="P368" s="62"/>
    </row>
    <row r="369" spans="1:16" ht="14.45" customHeight="1" x14ac:dyDescent="0.2">
      <c r="A369" s="175" t="s">
        <v>637</v>
      </c>
      <c r="B369" s="176"/>
      <c r="C369" s="22" t="s">
        <v>4</v>
      </c>
      <c r="D369" s="23" t="s">
        <v>13</v>
      </c>
      <c r="E369" s="23">
        <v>150</v>
      </c>
      <c r="F369" s="23" t="s">
        <v>43</v>
      </c>
      <c r="G369" s="23" t="s">
        <v>93</v>
      </c>
      <c r="H369" s="23"/>
      <c r="I369" s="23"/>
      <c r="J369" s="23"/>
      <c r="K369" s="37">
        <f>IF(ISNUMBER(L369),ROUND(L369+5*L369/100,1),)</f>
        <v>81.3</v>
      </c>
      <c r="L369" s="37">
        <f>IF(ISNUMBER(M369),ROUND(M369+1*M369/100,1),)</f>
        <v>77.400000000000006</v>
      </c>
      <c r="M369" s="45">
        <v>76.599999999999994</v>
      </c>
      <c r="N369" s="25" t="s">
        <v>15</v>
      </c>
      <c r="O369" s="99" t="s">
        <v>543</v>
      </c>
      <c r="P369" s="62"/>
    </row>
    <row r="370" spans="1:16" ht="14.45" customHeight="1" x14ac:dyDescent="0.2">
      <c r="A370" s="175" t="s">
        <v>638</v>
      </c>
      <c r="B370" s="176"/>
      <c r="C370" s="22" t="s">
        <v>4</v>
      </c>
      <c r="D370" s="23" t="s">
        <v>13</v>
      </c>
      <c r="E370" s="23" t="s">
        <v>45</v>
      </c>
      <c r="F370" s="23" t="s">
        <v>167</v>
      </c>
      <c r="G370" s="23" t="s">
        <v>6</v>
      </c>
      <c r="H370" s="23"/>
      <c r="I370" s="23"/>
      <c r="J370" s="23"/>
      <c r="K370" s="37">
        <f>IF(ISNUMBER(L370),ROUND(L370+5*L370/100,1),)</f>
        <v>119.1</v>
      </c>
      <c r="L370" s="37">
        <f>IF(ISNUMBER(M370),ROUND(M370+1*M370/100,1),)</f>
        <v>113.4</v>
      </c>
      <c r="M370" s="45">
        <v>112.3</v>
      </c>
      <c r="N370" s="25" t="s">
        <v>15</v>
      </c>
      <c r="O370" s="99">
        <v>60</v>
      </c>
      <c r="P370" s="62"/>
    </row>
    <row r="371" spans="1:16" ht="16.149999999999999" customHeight="1" x14ac:dyDescent="0.2">
      <c r="A371" s="175" t="s">
        <v>208</v>
      </c>
      <c r="B371" s="176"/>
      <c r="C371" s="22" t="s">
        <v>4</v>
      </c>
      <c r="D371" s="23">
        <v>80</v>
      </c>
      <c r="E371" s="23">
        <v>150</v>
      </c>
      <c r="F371" s="23" t="s">
        <v>46</v>
      </c>
      <c r="G371" s="23" t="s">
        <v>6</v>
      </c>
      <c r="H371" s="23"/>
      <c r="I371" s="23"/>
      <c r="J371" s="23"/>
      <c r="K371" s="37">
        <f t="shared" si="42"/>
        <v>56.7</v>
      </c>
      <c r="L371" s="37">
        <f t="shared" si="43"/>
        <v>54</v>
      </c>
      <c r="M371" s="45">
        <v>53.44</v>
      </c>
      <c r="N371" s="25" t="s">
        <v>8</v>
      </c>
      <c r="O371" s="99">
        <v>60</v>
      </c>
      <c r="P371" s="62"/>
    </row>
    <row r="372" spans="1:16" s="62" customFormat="1" ht="10.15" customHeight="1" x14ac:dyDescent="0.2">
      <c r="A372" s="175" t="s">
        <v>501</v>
      </c>
      <c r="B372" s="176"/>
      <c r="C372" s="22" t="s">
        <v>4</v>
      </c>
      <c r="D372" s="23" t="s">
        <v>35</v>
      </c>
      <c r="E372" s="23">
        <v>165</v>
      </c>
      <c r="F372" s="23" t="s">
        <v>499</v>
      </c>
      <c r="G372" s="23" t="s">
        <v>500</v>
      </c>
      <c r="H372" s="23"/>
      <c r="I372" s="23"/>
      <c r="J372" s="23"/>
      <c r="K372" s="37">
        <f>IF(ISNUMBER(L372),ROUND(L372+5*L372/100,1),)</f>
        <v>51.5</v>
      </c>
      <c r="L372" s="37">
        <f>IF(ISNUMBER(M372),ROUND(M372+1*M372/100,1),)</f>
        <v>49</v>
      </c>
      <c r="M372" s="45">
        <v>48.5</v>
      </c>
      <c r="N372" s="25" t="s">
        <v>8</v>
      </c>
      <c r="O372" s="99" t="s">
        <v>543</v>
      </c>
    </row>
    <row r="373" spans="1:16" s="62" customFormat="1" ht="12.6" customHeight="1" x14ac:dyDescent="0.2">
      <c r="A373" s="175" t="s">
        <v>230</v>
      </c>
      <c r="B373" s="176"/>
      <c r="C373" s="22" t="s">
        <v>4</v>
      </c>
      <c r="D373" s="23" t="s">
        <v>35</v>
      </c>
      <c r="E373" s="23" t="s">
        <v>45</v>
      </c>
      <c r="F373" s="23" t="s">
        <v>167</v>
      </c>
      <c r="G373" s="23" t="s">
        <v>6</v>
      </c>
      <c r="H373" s="23"/>
      <c r="I373" s="23"/>
      <c r="J373" s="23"/>
      <c r="K373" s="37">
        <f t="shared" si="42"/>
        <v>65.7</v>
      </c>
      <c r="L373" s="37">
        <f t="shared" si="43"/>
        <v>62.6</v>
      </c>
      <c r="M373" s="45">
        <v>62</v>
      </c>
      <c r="N373" s="25" t="s">
        <v>8</v>
      </c>
      <c r="O373" s="99" t="s">
        <v>543</v>
      </c>
    </row>
    <row r="374" spans="1:16" s="62" customFormat="1" ht="13.9" customHeight="1" x14ac:dyDescent="0.2">
      <c r="A374" s="175" t="s">
        <v>165</v>
      </c>
      <c r="B374" s="176"/>
      <c r="C374" s="22" t="s">
        <v>4</v>
      </c>
      <c r="D374" s="23">
        <v>150</v>
      </c>
      <c r="E374" s="23">
        <v>150</v>
      </c>
      <c r="F374" s="23" t="s">
        <v>92</v>
      </c>
      <c r="G374" s="23" t="s">
        <v>93</v>
      </c>
      <c r="H374" s="23"/>
      <c r="I374" s="23"/>
      <c r="J374" s="23"/>
      <c r="K374" s="37">
        <f t="shared" si="42"/>
        <v>81.3</v>
      </c>
      <c r="L374" s="37">
        <f t="shared" si="43"/>
        <v>77.400000000000006</v>
      </c>
      <c r="M374" s="45">
        <v>76.599999999999994</v>
      </c>
      <c r="N374" s="25" t="s">
        <v>15</v>
      </c>
      <c r="O374" s="99" t="s">
        <v>543</v>
      </c>
    </row>
    <row r="375" spans="1:16" s="62" customFormat="1" ht="14.1" customHeight="1" x14ac:dyDescent="0.2">
      <c r="A375" s="175" t="s">
        <v>232</v>
      </c>
      <c r="B375" s="176"/>
      <c r="C375" s="22" t="s">
        <v>4</v>
      </c>
      <c r="D375" s="23">
        <v>150</v>
      </c>
      <c r="E375" s="23">
        <v>150</v>
      </c>
      <c r="F375" s="23" t="s">
        <v>46</v>
      </c>
      <c r="G375" s="23" t="s">
        <v>6</v>
      </c>
      <c r="H375" s="23"/>
      <c r="I375" s="23"/>
      <c r="J375" s="23"/>
      <c r="K375" s="37">
        <f t="shared" si="42"/>
        <v>98.6</v>
      </c>
      <c r="L375" s="37">
        <f t="shared" si="43"/>
        <v>93.9</v>
      </c>
      <c r="M375" s="45">
        <v>93</v>
      </c>
      <c r="N375" s="25" t="s">
        <v>15</v>
      </c>
      <c r="O375" s="99" t="s">
        <v>543</v>
      </c>
    </row>
    <row r="376" spans="1:16" s="62" customFormat="1" ht="11.1" customHeight="1" x14ac:dyDescent="0.2">
      <c r="A376" s="175" t="s">
        <v>502</v>
      </c>
      <c r="B376" s="176"/>
      <c r="C376" s="22" t="s">
        <v>4</v>
      </c>
      <c r="D376" s="23">
        <v>150</v>
      </c>
      <c r="E376" s="23">
        <v>165</v>
      </c>
      <c r="F376" s="23" t="s">
        <v>499</v>
      </c>
      <c r="G376" s="23" t="s">
        <v>500</v>
      </c>
      <c r="H376" s="23"/>
      <c r="I376" s="23"/>
      <c r="J376" s="23"/>
      <c r="K376" s="37">
        <f t="shared" si="42"/>
        <v>90.7</v>
      </c>
      <c r="L376" s="37">
        <f t="shared" si="43"/>
        <v>86.4</v>
      </c>
      <c r="M376" s="45">
        <v>85.5</v>
      </c>
      <c r="N376" s="25" t="s">
        <v>15</v>
      </c>
      <c r="O376" s="99" t="s">
        <v>544</v>
      </c>
    </row>
    <row r="377" spans="1:16" s="62" customFormat="1" ht="11.1" customHeight="1" x14ac:dyDescent="0.2">
      <c r="A377" s="175" t="s">
        <v>231</v>
      </c>
      <c r="B377" s="176"/>
      <c r="C377" s="22" t="s">
        <v>4</v>
      </c>
      <c r="D377" s="23" t="s">
        <v>13</v>
      </c>
      <c r="E377" s="23" t="s">
        <v>45</v>
      </c>
      <c r="F377" s="23" t="s">
        <v>167</v>
      </c>
      <c r="G377" s="23" t="s">
        <v>6</v>
      </c>
      <c r="H377" s="23"/>
      <c r="I377" s="23"/>
      <c r="J377" s="23"/>
      <c r="K377" s="37">
        <f t="shared" si="42"/>
        <v>112.2</v>
      </c>
      <c r="L377" s="37">
        <f t="shared" si="43"/>
        <v>106.9</v>
      </c>
      <c r="M377" s="45">
        <v>105.8</v>
      </c>
      <c r="N377" s="25" t="s">
        <v>15</v>
      </c>
      <c r="O377" s="99">
        <v>60</v>
      </c>
    </row>
    <row r="378" spans="1:16" s="62" customFormat="1" ht="11.1" customHeight="1" x14ac:dyDescent="0.2">
      <c r="A378" s="176" t="s">
        <v>98</v>
      </c>
      <c r="B378" s="176"/>
      <c r="C378" s="22" t="s">
        <v>4</v>
      </c>
      <c r="D378" s="23" t="s">
        <v>17</v>
      </c>
      <c r="E378" s="23">
        <v>130</v>
      </c>
      <c r="F378" s="23" t="s">
        <v>92</v>
      </c>
      <c r="G378" s="23" t="s">
        <v>201</v>
      </c>
      <c r="H378" s="23"/>
      <c r="I378" s="23"/>
      <c r="J378" s="23"/>
      <c r="K378" s="37">
        <f t="shared" si="42"/>
        <v>31.4</v>
      </c>
      <c r="L378" s="37">
        <f t="shared" si="43"/>
        <v>29.9</v>
      </c>
      <c r="M378" s="45">
        <v>29.6</v>
      </c>
      <c r="N378" s="25" t="s">
        <v>8</v>
      </c>
      <c r="O378" s="99">
        <v>110</v>
      </c>
    </row>
    <row r="379" spans="1:16" s="62" customFormat="1" ht="11.1" customHeight="1" x14ac:dyDescent="0.2">
      <c r="A379" s="175" t="s">
        <v>297</v>
      </c>
      <c r="B379" s="176"/>
      <c r="C379" s="22" t="s">
        <v>4</v>
      </c>
      <c r="D379" s="23">
        <v>90</v>
      </c>
      <c r="E379" s="23">
        <v>170</v>
      </c>
      <c r="F379" s="23" t="s">
        <v>92</v>
      </c>
      <c r="G379" s="23" t="s">
        <v>93</v>
      </c>
      <c r="H379" s="23"/>
      <c r="I379" s="23"/>
      <c r="J379" s="23"/>
      <c r="K379" s="37">
        <f t="shared" si="42"/>
        <v>32</v>
      </c>
      <c r="L379" s="37">
        <f t="shared" si="43"/>
        <v>30.5</v>
      </c>
      <c r="M379" s="45">
        <v>30.2</v>
      </c>
      <c r="N379" s="25" t="s">
        <v>8</v>
      </c>
      <c r="O379" s="99">
        <v>110</v>
      </c>
    </row>
    <row r="380" spans="1:16" s="62" customFormat="1" ht="11.1" customHeight="1" x14ac:dyDescent="0.2">
      <c r="A380" s="175" t="s">
        <v>389</v>
      </c>
      <c r="B380" s="176"/>
      <c r="C380" s="22" t="s">
        <v>4</v>
      </c>
      <c r="D380" s="23" t="s">
        <v>95</v>
      </c>
      <c r="E380" s="23">
        <v>130</v>
      </c>
      <c r="F380" s="23" t="s">
        <v>92</v>
      </c>
      <c r="G380" s="23" t="s">
        <v>172</v>
      </c>
      <c r="H380" s="23"/>
      <c r="I380" s="23"/>
      <c r="J380" s="23"/>
      <c r="K380" s="37">
        <f t="shared" si="42"/>
        <v>59.9</v>
      </c>
      <c r="L380" s="37">
        <f t="shared" si="43"/>
        <v>57</v>
      </c>
      <c r="M380" s="45">
        <v>56.4</v>
      </c>
      <c r="N380" s="25" t="s">
        <v>8</v>
      </c>
      <c r="O380" s="99" t="s">
        <v>545</v>
      </c>
    </row>
    <row r="381" spans="1:16" s="62" customFormat="1" ht="12.6" customHeight="1" x14ac:dyDescent="0.2">
      <c r="A381" s="175" t="s">
        <v>144</v>
      </c>
      <c r="B381" s="176"/>
      <c r="C381" s="22" t="s">
        <v>4</v>
      </c>
      <c r="D381" s="23" t="s">
        <v>95</v>
      </c>
      <c r="E381" s="23">
        <v>130</v>
      </c>
      <c r="F381" s="23" t="s">
        <v>92</v>
      </c>
      <c r="G381" s="23" t="s">
        <v>172</v>
      </c>
      <c r="H381" s="23"/>
      <c r="I381" s="23"/>
      <c r="J381" s="23"/>
      <c r="K381" s="37">
        <f t="shared" si="42"/>
        <v>56.9</v>
      </c>
      <c r="L381" s="37">
        <f t="shared" si="43"/>
        <v>54.2</v>
      </c>
      <c r="M381" s="45">
        <v>53.7</v>
      </c>
      <c r="N381" s="26" t="s">
        <v>8</v>
      </c>
      <c r="O381" s="99" t="s">
        <v>545</v>
      </c>
    </row>
    <row r="382" spans="1:16" s="62" customFormat="1" ht="12.6" customHeight="1" x14ac:dyDescent="0.2">
      <c r="A382" s="175" t="s">
        <v>180</v>
      </c>
      <c r="B382" s="176"/>
      <c r="C382" s="22" t="s">
        <v>4</v>
      </c>
      <c r="D382" s="23" t="s">
        <v>95</v>
      </c>
      <c r="E382" s="23">
        <v>170</v>
      </c>
      <c r="F382" s="23" t="s">
        <v>92</v>
      </c>
      <c r="G382" s="23" t="s">
        <v>93</v>
      </c>
      <c r="H382" s="23"/>
      <c r="I382" s="23"/>
      <c r="J382" s="23"/>
      <c r="K382" s="37">
        <f>IF(ISNUMBER(L382),ROUND(L382+5*L382/100,1),)</f>
        <v>58.6</v>
      </c>
      <c r="L382" s="37">
        <f>IF(ISNUMBER(M382),ROUND(M382+1*M382/100,1),)</f>
        <v>55.8</v>
      </c>
      <c r="M382" s="45">
        <v>55.2</v>
      </c>
      <c r="N382" s="25" t="s">
        <v>8</v>
      </c>
      <c r="O382" s="99" t="s">
        <v>545</v>
      </c>
    </row>
    <row r="383" spans="1:16" s="62" customFormat="1" ht="12.6" customHeight="1" x14ac:dyDescent="0.2">
      <c r="A383" s="176" t="s">
        <v>96</v>
      </c>
      <c r="B383" s="176"/>
      <c r="C383" s="22" t="s">
        <v>4</v>
      </c>
      <c r="D383" s="23" t="s">
        <v>97</v>
      </c>
      <c r="E383" s="23">
        <v>160</v>
      </c>
      <c r="F383" s="23" t="s">
        <v>84</v>
      </c>
      <c r="G383" s="23" t="s">
        <v>6</v>
      </c>
      <c r="H383" s="23"/>
      <c r="I383" s="23"/>
      <c r="J383" s="23"/>
      <c r="K383" s="37">
        <f t="shared" si="42"/>
        <v>59.7</v>
      </c>
      <c r="L383" s="37">
        <f t="shared" si="43"/>
        <v>56.9</v>
      </c>
      <c r="M383" s="45">
        <v>56.3</v>
      </c>
      <c r="N383" s="25" t="s">
        <v>8</v>
      </c>
      <c r="O383" s="99">
        <v>70</v>
      </c>
    </row>
    <row r="384" spans="1:16" s="62" customFormat="1" ht="12.6" customHeight="1" x14ac:dyDescent="0.2">
      <c r="A384" s="175" t="s">
        <v>333</v>
      </c>
      <c r="B384" s="176"/>
      <c r="C384" s="22" t="s">
        <v>4</v>
      </c>
      <c r="D384" s="23" t="s">
        <v>97</v>
      </c>
      <c r="E384" s="23" t="s">
        <v>36</v>
      </c>
      <c r="F384" s="23" t="s">
        <v>84</v>
      </c>
      <c r="G384" s="23" t="s">
        <v>6</v>
      </c>
      <c r="H384" s="23"/>
      <c r="I384" s="23"/>
      <c r="J384" s="23"/>
      <c r="K384" s="37">
        <f t="shared" si="42"/>
        <v>68.400000000000006</v>
      </c>
      <c r="L384" s="37">
        <f t="shared" si="43"/>
        <v>65.099999999999994</v>
      </c>
      <c r="M384" s="45">
        <v>64.5</v>
      </c>
      <c r="N384" s="25" t="s">
        <v>8</v>
      </c>
      <c r="O384" s="99">
        <v>70</v>
      </c>
    </row>
    <row r="385" spans="1:16" s="62" customFormat="1" ht="12.6" customHeight="1" x14ac:dyDescent="0.2">
      <c r="A385" s="176" t="s">
        <v>145</v>
      </c>
      <c r="B385" s="176"/>
      <c r="C385" s="22" t="s">
        <v>4</v>
      </c>
      <c r="D385" s="23" t="s">
        <v>52</v>
      </c>
      <c r="E385" s="23">
        <v>130</v>
      </c>
      <c r="F385" s="23" t="s">
        <v>92</v>
      </c>
      <c r="G385" s="23" t="s">
        <v>172</v>
      </c>
      <c r="H385" s="23"/>
      <c r="I385" s="23"/>
      <c r="J385" s="23"/>
      <c r="K385" s="37">
        <f t="shared" si="42"/>
        <v>60.3</v>
      </c>
      <c r="L385" s="37">
        <f t="shared" si="43"/>
        <v>57.4</v>
      </c>
      <c r="M385" s="45">
        <v>56.8</v>
      </c>
      <c r="N385" s="25" t="s">
        <v>8</v>
      </c>
      <c r="O385" s="99">
        <v>100</v>
      </c>
    </row>
    <row r="386" spans="1:16" s="62" customFormat="1" ht="12.6" customHeight="1" x14ac:dyDescent="0.2">
      <c r="A386" s="175" t="s">
        <v>592</v>
      </c>
      <c r="B386" s="176"/>
      <c r="C386" s="22" t="s">
        <v>4</v>
      </c>
      <c r="D386" s="23" t="s">
        <v>52</v>
      </c>
      <c r="E386" s="23">
        <v>170</v>
      </c>
      <c r="F386" s="23" t="s">
        <v>92</v>
      </c>
      <c r="G386" s="23" t="s">
        <v>93</v>
      </c>
      <c r="H386" s="23"/>
      <c r="I386" s="23"/>
      <c r="J386" s="23"/>
      <c r="K386" s="37">
        <f>IF(ISNUMBER(L386),ROUND(L386+5*L386/100,1),)</f>
        <v>61.3</v>
      </c>
      <c r="L386" s="37">
        <f>IF(ISNUMBER(M386),ROUND(M386+1*M386/100,1),)</f>
        <v>58.4</v>
      </c>
      <c r="M386" s="45">
        <v>57.8</v>
      </c>
      <c r="N386" s="25" t="s">
        <v>8</v>
      </c>
      <c r="O386" s="99">
        <v>100</v>
      </c>
    </row>
    <row r="387" spans="1:16" s="62" customFormat="1" ht="12.6" customHeight="1" x14ac:dyDescent="0.2">
      <c r="A387" s="175" t="s">
        <v>181</v>
      </c>
      <c r="B387" s="176"/>
      <c r="C387" s="22" t="s">
        <v>4</v>
      </c>
      <c r="D387" s="23" t="s">
        <v>52</v>
      </c>
      <c r="E387" s="23">
        <v>170</v>
      </c>
      <c r="F387" s="23" t="s">
        <v>92</v>
      </c>
      <c r="G387" s="23" t="s">
        <v>93</v>
      </c>
      <c r="H387" s="23"/>
      <c r="I387" s="23"/>
      <c r="J387" s="23"/>
      <c r="K387" s="37">
        <f t="shared" si="42"/>
        <v>61.8</v>
      </c>
      <c r="L387" s="37">
        <f t="shared" si="43"/>
        <v>58.9</v>
      </c>
      <c r="M387" s="45">
        <v>58.3</v>
      </c>
      <c r="N387" s="25" t="s">
        <v>8</v>
      </c>
      <c r="O387" s="99">
        <v>100</v>
      </c>
    </row>
    <row r="388" spans="1:16" s="62" customFormat="1" ht="12.6" customHeight="1" x14ac:dyDescent="0.2">
      <c r="A388" s="175" t="s">
        <v>96</v>
      </c>
      <c r="B388" s="176"/>
      <c r="C388" s="22" t="s">
        <v>4</v>
      </c>
      <c r="D388" s="23">
        <v>160</v>
      </c>
      <c r="E388" s="23">
        <v>165</v>
      </c>
      <c r="F388" s="23" t="s">
        <v>86</v>
      </c>
      <c r="G388" s="23" t="s">
        <v>6</v>
      </c>
      <c r="H388" s="23"/>
      <c r="I388" s="23"/>
      <c r="J388" s="23"/>
      <c r="K388" s="37">
        <f t="shared" si="42"/>
        <v>61.2</v>
      </c>
      <c r="L388" s="37">
        <f t="shared" si="43"/>
        <v>58.3</v>
      </c>
      <c r="M388" s="45">
        <v>57.7</v>
      </c>
      <c r="N388" s="25" t="s">
        <v>8</v>
      </c>
      <c r="O388" s="99" t="s">
        <v>546</v>
      </c>
    </row>
    <row r="389" spans="1:16" s="62" customFormat="1" ht="12.6" customHeight="1" x14ac:dyDescent="0.2">
      <c r="A389" s="176" t="s">
        <v>94</v>
      </c>
      <c r="B389" s="176"/>
      <c r="C389" s="22" t="s">
        <v>4</v>
      </c>
      <c r="D389" s="23" t="s">
        <v>52</v>
      </c>
      <c r="E389" s="23">
        <v>155</v>
      </c>
      <c r="F389" s="23" t="s">
        <v>38</v>
      </c>
      <c r="G389" s="23" t="s">
        <v>6</v>
      </c>
      <c r="H389" s="23"/>
      <c r="I389" s="23"/>
      <c r="J389" s="23"/>
      <c r="K389" s="37">
        <f t="shared" si="42"/>
        <v>64.900000000000006</v>
      </c>
      <c r="L389" s="37">
        <f t="shared" si="43"/>
        <v>61.8</v>
      </c>
      <c r="M389" s="45">
        <v>61.2</v>
      </c>
      <c r="N389" s="25" t="s">
        <v>8</v>
      </c>
      <c r="O389" s="99">
        <v>80</v>
      </c>
      <c r="P389"/>
    </row>
    <row r="390" spans="1:16" s="62" customFormat="1" ht="12.6" customHeight="1" x14ac:dyDescent="0.2">
      <c r="A390" s="175" t="s">
        <v>643</v>
      </c>
      <c r="B390" s="176"/>
      <c r="C390" s="22" t="s">
        <v>4</v>
      </c>
      <c r="D390" s="23" t="s">
        <v>52</v>
      </c>
      <c r="E390" s="23">
        <v>173</v>
      </c>
      <c r="F390" s="23" t="s">
        <v>46</v>
      </c>
      <c r="G390" s="23" t="s">
        <v>6</v>
      </c>
      <c r="H390" s="23"/>
      <c r="I390" s="23"/>
      <c r="J390" s="23"/>
      <c r="K390" s="37">
        <f t="shared" si="42"/>
        <v>72.599999999999994</v>
      </c>
      <c r="L390" s="37">
        <f t="shared" si="43"/>
        <v>69.099999999999994</v>
      </c>
      <c r="M390" s="68">
        <v>68.400000000000006</v>
      </c>
      <c r="N390" s="25" t="s">
        <v>8</v>
      </c>
      <c r="O390" s="99" t="s">
        <v>547</v>
      </c>
      <c r="P390"/>
    </row>
    <row r="391" spans="1:16" s="62" customFormat="1" ht="13.35" customHeight="1" x14ac:dyDescent="0.2">
      <c r="A391" s="177" t="s">
        <v>304</v>
      </c>
      <c r="B391" s="178"/>
      <c r="C391" s="22" t="s">
        <v>4</v>
      </c>
      <c r="D391" s="23">
        <v>206</v>
      </c>
      <c r="E391" s="23">
        <v>130</v>
      </c>
      <c r="F391" s="23" t="s">
        <v>92</v>
      </c>
      <c r="G391" s="23" t="s">
        <v>93</v>
      </c>
      <c r="H391" s="23"/>
      <c r="I391" s="23"/>
      <c r="J391" s="23"/>
      <c r="K391" s="37">
        <f t="shared" si="42"/>
        <v>77.7</v>
      </c>
      <c r="L391" s="37">
        <f t="shared" si="43"/>
        <v>74</v>
      </c>
      <c r="M391" s="68">
        <v>73.3</v>
      </c>
      <c r="N391" s="25" t="s">
        <v>8</v>
      </c>
      <c r="O391" s="99" t="s">
        <v>543</v>
      </c>
      <c r="P391"/>
    </row>
    <row r="392" spans="1:16" s="62" customFormat="1" ht="13.35" customHeight="1" x14ac:dyDescent="0.2">
      <c r="A392" s="177" t="s">
        <v>305</v>
      </c>
      <c r="B392" s="178"/>
      <c r="C392" s="22" t="s">
        <v>4</v>
      </c>
      <c r="D392" s="23">
        <v>208</v>
      </c>
      <c r="E392" s="23">
        <v>170</v>
      </c>
      <c r="F392" s="23" t="s">
        <v>92</v>
      </c>
      <c r="G392" s="23" t="s">
        <v>93</v>
      </c>
      <c r="H392" s="23"/>
      <c r="I392" s="23"/>
      <c r="J392" s="23"/>
      <c r="K392" s="37">
        <f t="shared" si="42"/>
        <v>79.900000000000006</v>
      </c>
      <c r="L392" s="37">
        <f t="shared" si="43"/>
        <v>76.099999999999994</v>
      </c>
      <c r="M392" s="45">
        <v>75.3</v>
      </c>
      <c r="N392" s="25" t="s">
        <v>8</v>
      </c>
      <c r="O392" s="99" t="s">
        <v>543</v>
      </c>
    </row>
    <row r="393" spans="1:16" s="62" customFormat="1" ht="13.35" customHeight="1" x14ac:dyDescent="0.2">
      <c r="A393" s="183" t="s">
        <v>117</v>
      </c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5"/>
      <c r="O393" s="98"/>
    </row>
    <row r="394" spans="1:16" s="62" customFormat="1" ht="13.35" customHeight="1" x14ac:dyDescent="0.2">
      <c r="A394" s="174" t="s">
        <v>118</v>
      </c>
      <c r="B394" s="156"/>
      <c r="C394" s="5" t="s">
        <v>80</v>
      </c>
      <c r="D394" s="6" t="s">
        <v>119</v>
      </c>
      <c r="E394" s="6" t="s">
        <v>62</v>
      </c>
      <c r="F394" s="6" t="s">
        <v>43</v>
      </c>
      <c r="G394" s="6" t="s">
        <v>6</v>
      </c>
      <c r="H394" s="6"/>
      <c r="I394" s="6"/>
      <c r="J394" s="6"/>
      <c r="K394" s="37">
        <f t="shared" si="42"/>
        <v>22.3</v>
      </c>
      <c r="L394" s="37">
        <f t="shared" si="43"/>
        <v>21.2</v>
      </c>
      <c r="M394" s="43">
        <v>21</v>
      </c>
      <c r="N394" s="8" t="s">
        <v>120</v>
      </c>
      <c r="O394" s="97">
        <v>50</v>
      </c>
    </row>
    <row r="395" spans="1:16" s="62" customFormat="1" ht="12" customHeight="1" x14ac:dyDescent="0.2">
      <c r="A395" s="183" t="s">
        <v>552</v>
      </c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5"/>
      <c r="O395" s="98"/>
    </row>
    <row r="396" spans="1:16" ht="13.15" customHeight="1" x14ac:dyDescent="0.2">
      <c r="A396" s="177" t="s">
        <v>298</v>
      </c>
      <c r="B396" s="178"/>
      <c r="C396" s="22" t="s">
        <v>4</v>
      </c>
      <c r="D396" s="23">
        <v>75</v>
      </c>
      <c r="E396" s="23">
        <v>120</v>
      </c>
      <c r="F396" s="23" t="s">
        <v>100</v>
      </c>
      <c r="G396" s="23" t="s">
        <v>6</v>
      </c>
      <c r="H396" s="23"/>
      <c r="I396" s="23"/>
      <c r="J396" s="23"/>
      <c r="K396" s="37">
        <f t="shared" si="42"/>
        <v>33.299999999999997</v>
      </c>
      <c r="L396" s="37">
        <f t="shared" si="43"/>
        <v>31.7</v>
      </c>
      <c r="M396" s="45">
        <v>31.4</v>
      </c>
      <c r="N396" s="25" t="s">
        <v>8</v>
      </c>
      <c r="O396" s="99" t="s">
        <v>543</v>
      </c>
      <c r="P396" s="62"/>
    </row>
    <row r="397" spans="1:16" ht="12" customHeight="1" x14ac:dyDescent="0.2">
      <c r="A397" s="177" t="s">
        <v>396</v>
      </c>
      <c r="B397" s="178"/>
      <c r="C397" s="22" t="s">
        <v>4</v>
      </c>
      <c r="D397" s="23">
        <v>75</v>
      </c>
      <c r="E397" s="23">
        <v>160</v>
      </c>
      <c r="F397" s="23" t="s">
        <v>100</v>
      </c>
      <c r="G397" s="23" t="s">
        <v>6</v>
      </c>
      <c r="H397" s="23"/>
      <c r="I397" s="23"/>
      <c r="J397" s="23"/>
      <c r="K397" s="37">
        <f t="shared" si="42"/>
        <v>46.6</v>
      </c>
      <c r="L397" s="37">
        <f t="shared" si="43"/>
        <v>44.4</v>
      </c>
      <c r="M397" s="45">
        <v>44</v>
      </c>
      <c r="N397" s="25" t="s">
        <v>8</v>
      </c>
      <c r="O397" s="99" t="s">
        <v>543</v>
      </c>
      <c r="P397" s="62"/>
    </row>
    <row r="398" spans="1:16" ht="12" customHeight="1" x14ac:dyDescent="0.2">
      <c r="A398" s="177" t="s">
        <v>299</v>
      </c>
      <c r="B398" s="178"/>
      <c r="C398" s="22" t="s">
        <v>4</v>
      </c>
      <c r="D398" s="23">
        <v>75</v>
      </c>
      <c r="E398" s="23">
        <v>160</v>
      </c>
      <c r="F398" s="23" t="s">
        <v>49</v>
      </c>
      <c r="G398" s="23" t="s">
        <v>6</v>
      </c>
      <c r="H398" s="23"/>
      <c r="I398" s="23"/>
      <c r="J398" s="23"/>
      <c r="K398" s="37">
        <f>IF(ISNUMBER(L398),ROUND(L398+5*L398/100,1),)</f>
        <v>42.7</v>
      </c>
      <c r="L398" s="37">
        <f>IF(ISNUMBER(M398),ROUND(M398+1*M398/100,1),)</f>
        <v>40.700000000000003</v>
      </c>
      <c r="M398" s="45">
        <v>40.299999999999997</v>
      </c>
      <c r="N398" s="25" t="s">
        <v>8</v>
      </c>
      <c r="O398" s="99" t="s">
        <v>543</v>
      </c>
      <c r="P398" s="62"/>
    </row>
    <row r="399" spans="1:16" ht="12" customHeight="1" x14ac:dyDescent="0.2">
      <c r="A399" s="175" t="s">
        <v>306</v>
      </c>
      <c r="B399" s="176"/>
      <c r="C399" s="22" t="s">
        <v>4</v>
      </c>
      <c r="D399" s="23" t="s">
        <v>99</v>
      </c>
      <c r="E399" s="23">
        <v>180</v>
      </c>
      <c r="F399" s="23" t="s">
        <v>100</v>
      </c>
      <c r="G399" s="23" t="s">
        <v>6</v>
      </c>
      <c r="H399" s="23"/>
      <c r="I399" s="23"/>
      <c r="J399" s="23"/>
      <c r="K399" s="37">
        <f t="shared" si="42"/>
        <v>52</v>
      </c>
      <c r="L399" s="37">
        <f t="shared" si="43"/>
        <v>49.5</v>
      </c>
      <c r="M399" s="45">
        <v>49</v>
      </c>
      <c r="N399" s="25" t="s">
        <v>8</v>
      </c>
      <c r="O399" s="99" t="s">
        <v>543</v>
      </c>
      <c r="P399" s="62"/>
    </row>
    <row r="400" spans="1:16" s="62" customFormat="1" ht="14.1" customHeight="1" x14ac:dyDescent="0.2">
      <c r="A400" s="175" t="s">
        <v>300</v>
      </c>
      <c r="B400" s="176"/>
      <c r="C400" s="22" t="s">
        <v>4</v>
      </c>
      <c r="D400" s="23" t="s">
        <v>17</v>
      </c>
      <c r="E400" s="23">
        <v>120</v>
      </c>
      <c r="F400" s="23" t="s">
        <v>100</v>
      </c>
      <c r="G400" s="23" t="s">
        <v>6</v>
      </c>
      <c r="H400" s="23"/>
      <c r="I400" s="23"/>
      <c r="J400" s="23"/>
      <c r="K400" s="37">
        <f t="shared" si="42"/>
        <v>45.6</v>
      </c>
      <c r="L400" s="37">
        <f t="shared" si="43"/>
        <v>43.4</v>
      </c>
      <c r="M400" s="45">
        <v>43</v>
      </c>
      <c r="N400" s="25" t="s">
        <v>8</v>
      </c>
      <c r="O400" s="99" t="s">
        <v>543</v>
      </c>
    </row>
    <row r="401" spans="1:15" s="62" customFormat="1" ht="12.6" customHeight="1" x14ac:dyDescent="0.2">
      <c r="A401" s="175" t="s">
        <v>397</v>
      </c>
      <c r="B401" s="176"/>
      <c r="C401" s="22" t="s">
        <v>4</v>
      </c>
      <c r="D401" s="23" t="s">
        <v>17</v>
      </c>
      <c r="E401" s="23">
        <v>160</v>
      </c>
      <c r="F401" s="23" t="s">
        <v>100</v>
      </c>
      <c r="G401" s="23" t="s">
        <v>6</v>
      </c>
      <c r="H401" s="23"/>
      <c r="I401" s="23"/>
      <c r="J401" s="23"/>
      <c r="K401" s="37">
        <f t="shared" si="42"/>
        <v>64.7</v>
      </c>
      <c r="L401" s="37">
        <f t="shared" si="43"/>
        <v>61.6</v>
      </c>
      <c r="M401" s="45">
        <v>61</v>
      </c>
      <c r="N401" s="25" t="s">
        <v>8</v>
      </c>
      <c r="O401" s="99" t="s">
        <v>543</v>
      </c>
    </row>
    <row r="402" spans="1:15" s="62" customFormat="1" ht="12.6" customHeight="1" x14ac:dyDescent="0.2">
      <c r="A402" s="175" t="s">
        <v>299</v>
      </c>
      <c r="B402" s="176"/>
      <c r="C402" s="22" t="s">
        <v>4</v>
      </c>
      <c r="D402" s="23">
        <v>90</v>
      </c>
      <c r="E402" s="23">
        <v>160</v>
      </c>
      <c r="F402" s="23" t="s">
        <v>34</v>
      </c>
      <c r="G402" s="23" t="s">
        <v>6</v>
      </c>
      <c r="H402" s="23"/>
      <c r="I402" s="23"/>
      <c r="J402" s="23"/>
      <c r="K402" s="37">
        <f t="shared" si="42"/>
        <v>55.5</v>
      </c>
      <c r="L402" s="37">
        <f t="shared" si="43"/>
        <v>52.9</v>
      </c>
      <c r="M402" s="45">
        <v>52.4</v>
      </c>
      <c r="N402" s="25" t="s">
        <v>8</v>
      </c>
      <c r="O402" s="99">
        <v>50</v>
      </c>
    </row>
    <row r="403" spans="1:15" s="62" customFormat="1" ht="14.1" customHeight="1" x14ac:dyDescent="0.2">
      <c r="A403" s="175" t="s">
        <v>301</v>
      </c>
      <c r="B403" s="176"/>
      <c r="C403" s="22" t="s">
        <v>4</v>
      </c>
      <c r="D403" s="23" t="s">
        <v>17</v>
      </c>
      <c r="E403" s="23">
        <v>180</v>
      </c>
      <c r="F403" s="23" t="s">
        <v>100</v>
      </c>
      <c r="G403" s="23" t="s">
        <v>6</v>
      </c>
      <c r="H403" s="23"/>
      <c r="I403" s="23"/>
      <c r="J403" s="23"/>
      <c r="K403" s="37">
        <f t="shared" si="42"/>
        <v>65.7</v>
      </c>
      <c r="L403" s="37">
        <f t="shared" si="43"/>
        <v>62.6</v>
      </c>
      <c r="M403" s="45">
        <v>62</v>
      </c>
      <c r="N403" s="25" t="s">
        <v>8</v>
      </c>
      <c r="O403" s="99" t="s">
        <v>543</v>
      </c>
    </row>
    <row r="404" spans="1:15" s="62" customFormat="1" ht="14.1" customHeight="1" x14ac:dyDescent="0.2">
      <c r="A404" s="175" t="s">
        <v>576</v>
      </c>
      <c r="B404" s="176"/>
      <c r="C404" s="22" t="s">
        <v>4</v>
      </c>
      <c r="D404" s="23">
        <v>150</v>
      </c>
      <c r="E404" s="23">
        <v>160</v>
      </c>
      <c r="F404" s="23" t="s">
        <v>34</v>
      </c>
      <c r="G404" s="23" t="s">
        <v>6</v>
      </c>
      <c r="H404" s="23"/>
      <c r="I404" s="23"/>
      <c r="J404" s="23"/>
      <c r="K404" s="37">
        <f>IF(ISNUMBER(L404),ROUND(L404+5*L404/100,1),)</f>
        <v>82.6</v>
      </c>
      <c r="L404" s="37">
        <f>IF(ISNUMBER(M404),ROUND(M404+1*M404/100,1),)</f>
        <v>78.7</v>
      </c>
      <c r="M404" s="45">
        <v>77.900000000000006</v>
      </c>
      <c r="N404" s="26" t="s">
        <v>15</v>
      </c>
      <c r="O404" s="99"/>
    </row>
    <row r="405" spans="1:15" s="62" customFormat="1" ht="14.1" customHeight="1" x14ac:dyDescent="0.2">
      <c r="A405" s="177" t="s">
        <v>566</v>
      </c>
      <c r="B405" s="217"/>
      <c r="C405" s="22" t="s">
        <v>4</v>
      </c>
      <c r="D405" s="23">
        <v>150</v>
      </c>
      <c r="E405" s="23">
        <v>160</v>
      </c>
      <c r="F405" s="23" t="s">
        <v>100</v>
      </c>
      <c r="G405" s="23" t="s">
        <v>6</v>
      </c>
      <c r="H405" s="23"/>
      <c r="I405" s="23"/>
      <c r="J405" s="23"/>
      <c r="K405" s="61">
        <f t="shared" si="42"/>
        <v>85.9</v>
      </c>
      <c r="L405" s="61">
        <f t="shared" si="43"/>
        <v>81.8</v>
      </c>
      <c r="M405" s="45">
        <v>81</v>
      </c>
      <c r="N405" s="25" t="s">
        <v>15</v>
      </c>
      <c r="O405" s="99">
        <v>50</v>
      </c>
    </row>
    <row r="406" spans="1:15" s="62" customFormat="1" ht="14.1" customHeight="1" x14ac:dyDescent="0.2">
      <c r="A406" s="177" t="s">
        <v>302</v>
      </c>
      <c r="B406" s="217"/>
      <c r="C406" s="89" t="s">
        <v>4</v>
      </c>
      <c r="D406" s="90">
        <v>150</v>
      </c>
      <c r="E406" s="90">
        <v>180</v>
      </c>
      <c r="F406" s="90" t="s">
        <v>100</v>
      </c>
      <c r="G406" s="90" t="s">
        <v>6</v>
      </c>
      <c r="H406" s="90"/>
      <c r="I406" s="90"/>
      <c r="J406" s="90"/>
      <c r="K406" s="91">
        <f>IF(ISNUMBER(L406),ROUND(L406+5*L406/100,1),)</f>
        <v>91.2</v>
      </c>
      <c r="L406" s="91">
        <f>IF(ISNUMBER(M406),ROUND(M406+1*M406/100,1),)</f>
        <v>86.9</v>
      </c>
      <c r="M406" s="45">
        <v>86</v>
      </c>
      <c r="N406" s="26" t="s">
        <v>15</v>
      </c>
      <c r="O406" s="99">
        <v>50</v>
      </c>
    </row>
    <row r="407" spans="1:15" s="62" customFormat="1" ht="14.1" customHeight="1" x14ac:dyDescent="0.2">
      <c r="A407" s="177" t="s">
        <v>633</v>
      </c>
      <c r="B407" s="178"/>
      <c r="C407" s="22" t="s">
        <v>4</v>
      </c>
      <c r="D407" s="23">
        <v>75</v>
      </c>
      <c r="E407" s="23">
        <v>160</v>
      </c>
      <c r="F407" s="23" t="s">
        <v>49</v>
      </c>
      <c r="G407" s="23" t="s">
        <v>6</v>
      </c>
      <c r="H407" s="23"/>
      <c r="I407" s="23"/>
      <c r="J407" s="23"/>
      <c r="K407" s="37">
        <f>IF(ISNUMBER(L407),ROUND(L407+5*L407/100,1),)</f>
        <v>43.9</v>
      </c>
      <c r="L407" s="37">
        <f>IF(ISNUMBER(M407),ROUND(M407+1*M407/100,1),)</f>
        <v>41.8</v>
      </c>
      <c r="M407" s="45">
        <v>41.4</v>
      </c>
      <c r="N407" s="25" t="s">
        <v>8</v>
      </c>
      <c r="O407" s="99" t="s">
        <v>543</v>
      </c>
    </row>
    <row r="408" spans="1:15" s="62" customFormat="1" ht="14.1" customHeight="1" x14ac:dyDescent="0.2">
      <c r="A408" s="175" t="s">
        <v>562</v>
      </c>
      <c r="B408" s="176"/>
      <c r="C408" s="22" t="s">
        <v>4</v>
      </c>
      <c r="D408" s="23" t="s">
        <v>99</v>
      </c>
      <c r="E408" s="23">
        <v>160</v>
      </c>
      <c r="F408" s="23" t="s">
        <v>100</v>
      </c>
      <c r="G408" s="23" t="s">
        <v>6</v>
      </c>
      <c r="H408" s="23"/>
      <c r="I408" s="23"/>
      <c r="J408" s="23"/>
      <c r="K408" s="37">
        <f>IF(ISNUMBER(L408),ROUND(L408+5*L408/100,1),)</f>
        <v>47.8</v>
      </c>
      <c r="L408" s="37">
        <f>IF(ISNUMBER(M408),ROUND(M408+1*M408/100,1),)</f>
        <v>45.5</v>
      </c>
      <c r="M408" s="45">
        <v>45</v>
      </c>
      <c r="N408" s="25" t="s">
        <v>8</v>
      </c>
      <c r="O408" s="99" t="s">
        <v>543</v>
      </c>
    </row>
    <row r="409" spans="1:15" s="62" customFormat="1" ht="13.35" customHeight="1" x14ac:dyDescent="0.2">
      <c r="A409" s="175" t="s">
        <v>561</v>
      </c>
      <c r="B409" s="176"/>
      <c r="C409" s="22" t="s">
        <v>4</v>
      </c>
      <c r="D409" s="23" t="s">
        <v>99</v>
      </c>
      <c r="E409" s="23">
        <v>180</v>
      </c>
      <c r="F409" s="23" t="s">
        <v>100</v>
      </c>
      <c r="G409" s="23" t="s">
        <v>6</v>
      </c>
      <c r="H409" s="23"/>
      <c r="I409" s="23"/>
      <c r="J409" s="23"/>
      <c r="K409" s="37">
        <f t="shared" si="42"/>
        <v>53</v>
      </c>
      <c r="L409" s="37">
        <f t="shared" si="43"/>
        <v>50.5</v>
      </c>
      <c r="M409" s="45">
        <v>50</v>
      </c>
      <c r="N409" s="25" t="s">
        <v>8</v>
      </c>
      <c r="O409" s="99" t="s">
        <v>543</v>
      </c>
    </row>
    <row r="410" spans="1:15" s="62" customFormat="1" ht="13.35" customHeight="1" x14ac:dyDescent="0.2">
      <c r="A410" s="175" t="s">
        <v>406</v>
      </c>
      <c r="B410" s="176"/>
      <c r="C410" s="22" t="s">
        <v>4</v>
      </c>
      <c r="D410" s="23">
        <v>90</v>
      </c>
      <c r="E410" s="23">
        <v>160</v>
      </c>
      <c r="F410" s="23" t="s">
        <v>34</v>
      </c>
      <c r="G410" s="23" t="s">
        <v>6</v>
      </c>
      <c r="H410" s="23"/>
      <c r="I410" s="23"/>
      <c r="J410" s="23"/>
      <c r="K410" s="37">
        <f t="shared" si="42"/>
        <v>56.7</v>
      </c>
      <c r="L410" s="37">
        <f t="shared" si="43"/>
        <v>54</v>
      </c>
      <c r="M410" s="45">
        <v>53.5</v>
      </c>
      <c r="N410" s="25" t="s">
        <v>8</v>
      </c>
      <c r="O410" s="99">
        <v>50</v>
      </c>
    </row>
    <row r="411" spans="1:15" s="62" customFormat="1" ht="10.9" customHeight="1" x14ac:dyDescent="0.2">
      <c r="A411" s="243" t="s">
        <v>399</v>
      </c>
      <c r="B411" s="244"/>
      <c r="C411" s="22" t="s">
        <v>4</v>
      </c>
      <c r="D411" s="23" t="s">
        <v>17</v>
      </c>
      <c r="E411" s="23">
        <v>160</v>
      </c>
      <c r="F411" s="23" t="s">
        <v>100</v>
      </c>
      <c r="G411" s="23" t="s">
        <v>6</v>
      </c>
      <c r="H411" s="23"/>
      <c r="I411" s="23"/>
      <c r="J411" s="23"/>
      <c r="K411" s="37">
        <f>IF(ISNUMBER(L411),ROUND(L411+5*L411/100,1),)</f>
        <v>65.7</v>
      </c>
      <c r="L411" s="37">
        <f>IF(ISNUMBER(M411),ROUND(M411+1*M411/100,1),)</f>
        <v>62.6</v>
      </c>
      <c r="M411" s="45">
        <v>62</v>
      </c>
      <c r="N411" s="25" t="s">
        <v>8</v>
      </c>
      <c r="O411" s="99">
        <v>70</v>
      </c>
    </row>
    <row r="412" spans="1:15" s="62" customFormat="1" ht="10.35" customHeight="1" x14ac:dyDescent="0.2">
      <c r="A412" s="243" t="s">
        <v>564</v>
      </c>
      <c r="B412" s="244"/>
      <c r="C412" s="22" t="s">
        <v>4</v>
      </c>
      <c r="D412" s="23" t="s">
        <v>17</v>
      </c>
      <c r="E412" s="23">
        <v>180</v>
      </c>
      <c r="F412" s="23" t="s">
        <v>100</v>
      </c>
      <c r="G412" s="23" t="s">
        <v>6</v>
      </c>
      <c r="H412" s="23"/>
      <c r="I412" s="23"/>
      <c r="J412" s="23"/>
      <c r="K412" s="37">
        <f t="shared" si="42"/>
        <v>69</v>
      </c>
      <c r="L412" s="37">
        <f t="shared" si="43"/>
        <v>65.7</v>
      </c>
      <c r="M412" s="45">
        <v>65</v>
      </c>
      <c r="N412" s="25" t="s">
        <v>8</v>
      </c>
      <c r="O412" s="99">
        <v>70</v>
      </c>
    </row>
    <row r="413" spans="1:15" s="62" customFormat="1" ht="10.35" customHeight="1" x14ac:dyDescent="0.2">
      <c r="A413" s="175" t="s">
        <v>575</v>
      </c>
      <c r="B413" s="176"/>
      <c r="C413" s="22" t="s">
        <v>4</v>
      </c>
      <c r="D413" s="23">
        <v>150</v>
      </c>
      <c r="E413" s="23">
        <v>160</v>
      </c>
      <c r="F413" s="23" t="s">
        <v>34</v>
      </c>
      <c r="G413" s="23" t="s">
        <v>6</v>
      </c>
      <c r="H413" s="23"/>
      <c r="I413" s="23"/>
      <c r="J413" s="23"/>
      <c r="K413" s="37">
        <f>IF(ISNUMBER(L413),ROUND(L413+5*L413/100,1),)</f>
        <v>86.2</v>
      </c>
      <c r="L413" s="37">
        <f>IF(ISNUMBER(M413),ROUND(M413+1*M413/100,1),)</f>
        <v>82.1</v>
      </c>
      <c r="M413" s="45">
        <v>81.3</v>
      </c>
      <c r="N413" s="26" t="s">
        <v>15</v>
      </c>
      <c r="O413" s="99"/>
    </row>
    <row r="414" spans="1:15" s="62" customFormat="1" ht="10.35" customHeight="1" x14ac:dyDescent="0.2">
      <c r="A414" s="175" t="s">
        <v>563</v>
      </c>
      <c r="B414" s="176"/>
      <c r="C414" s="22" t="s">
        <v>4</v>
      </c>
      <c r="D414" s="23">
        <v>150</v>
      </c>
      <c r="E414" s="23">
        <v>160</v>
      </c>
      <c r="F414" s="23" t="s">
        <v>100</v>
      </c>
      <c r="G414" s="23" t="s">
        <v>6</v>
      </c>
      <c r="H414" s="23"/>
      <c r="I414" s="23"/>
      <c r="J414" s="23"/>
      <c r="K414" s="37">
        <f>IF(ISNUMBER(L414),ROUND(L414+5*L414/100,1),)</f>
        <v>91.2</v>
      </c>
      <c r="L414" s="37">
        <f>IF(ISNUMBER(M414),ROUND(M414+1*M414/100,1),)</f>
        <v>86.9</v>
      </c>
      <c r="M414" s="45">
        <v>86</v>
      </c>
      <c r="N414" s="26" t="s">
        <v>15</v>
      </c>
      <c r="O414" s="99" t="s">
        <v>543</v>
      </c>
    </row>
    <row r="415" spans="1:15" s="62" customFormat="1" ht="12" customHeight="1" x14ac:dyDescent="0.2">
      <c r="A415" s="175" t="s">
        <v>398</v>
      </c>
      <c r="B415" s="176"/>
      <c r="C415" s="22" t="s">
        <v>4</v>
      </c>
      <c r="D415" s="23">
        <v>150</v>
      </c>
      <c r="E415" s="23">
        <v>180</v>
      </c>
      <c r="F415" s="23" t="s">
        <v>100</v>
      </c>
      <c r="G415" s="23" t="s">
        <v>6</v>
      </c>
      <c r="H415" s="23"/>
      <c r="I415" s="23"/>
      <c r="J415" s="23"/>
      <c r="K415" s="37">
        <f t="shared" si="42"/>
        <v>96.5</v>
      </c>
      <c r="L415" s="37">
        <f t="shared" si="43"/>
        <v>91.9</v>
      </c>
      <c r="M415" s="45">
        <v>91</v>
      </c>
      <c r="N415" s="26" t="s">
        <v>15</v>
      </c>
      <c r="O415" s="99" t="s">
        <v>543</v>
      </c>
    </row>
    <row r="416" spans="1:15" s="62" customFormat="1" ht="12" customHeight="1" x14ac:dyDescent="0.2">
      <c r="A416" s="175" t="s">
        <v>568</v>
      </c>
      <c r="B416" s="176"/>
      <c r="C416" s="22" t="s">
        <v>4</v>
      </c>
      <c r="D416" s="23">
        <v>150</v>
      </c>
      <c r="E416" s="23">
        <v>167</v>
      </c>
      <c r="F416" s="23" t="s">
        <v>46</v>
      </c>
      <c r="G416" s="23" t="s">
        <v>6</v>
      </c>
      <c r="H416" s="23"/>
      <c r="I416" s="23"/>
      <c r="J416" s="23"/>
      <c r="K416" s="61">
        <f t="shared" si="42"/>
        <v>111.1</v>
      </c>
      <c r="L416" s="61">
        <f t="shared" si="43"/>
        <v>105.8</v>
      </c>
      <c r="M416" s="45">
        <v>104.8</v>
      </c>
      <c r="N416" s="26" t="s">
        <v>15</v>
      </c>
      <c r="O416" s="99" t="s">
        <v>543</v>
      </c>
    </row>
    <row r="417" spans="1:15" s="62" customFormat="1" ht="12" customHeight="1" x14ac:dyDescent="0.2">
      <c r="A417" s="243" t="s">
        <v>402</v>
      </c>
      <c r="B417" s="244"/>
      <c r="C417" s="22" t="s">
        <v>4</v>
      </c>
      <c r="D417" s="23" t="s">
        <v>99</v>
      </c>
      <c r="E417" s="23">
        <v>167</v>
      </c>
      <c r="F417" s="23" t="s">
        <v>49</v>
      </c>
      <c r="G417" s="23" t="s">
        <v>6</v>
      </c>
      <c r="H417" s="23"/>
      <c r="I417" s="23"/>
      <c r="J417" s="23"/>
      <c r="K417" s="61">
        <f>IF(ISNUMBER(L417),ROUND(L417+5*L417/100,1),)</f>
        <v>44.4</v>
      </c>
      <c r="L417" s="61">
        <f>IF(ISNUMBER(M417),ROUND(M417+1*M417/100,1),)</f>
        <v>42.3</v>
      </c>
      <c r="M417" s="45">
        <v>41.9</v>
      </c>
      <c r="N417" s="26" t="s">
        <v>15</v>
      </c>
      <c r="O417" s="99" t="s">
        <v>543</v>
      </c>
    </row>
    <row r="418" spans="1:15" s="62" customFormat="1" ht="12" customHeight="1" x14ac:dyDescent="0.2">
      <c r="A418" s="243" t="s">
        <v>310</v>
      </c>
      <c r="B418" s="244"/>
      <c r="C418" s="22" t="s">
        <v>4</v>
      </c>
      <c r="D418" s="23" t="s">
        <v>99</v>
      </c>
      <c r="E418" s="23">
        <v>180</v>
      </c>
      <c r="F418" s="23" t="s">
        <v>100</v>
      </c>
      <c r="G418" s="23" t="s">
        <v>6</v>
      </c>
      <c r="H418" s="23"/>
      <c r="I418" s="23"/>
      <c r="J418" s="23"/>
      <c r="K418" s="37">
        <f>IF(ISNUMBER(L418),ROUND(L418+5*L418/100,1),)</f>
        <v>46.3</v>
      </c>
      <c r="L418" s="37">
        <f>IF(ISNUMBER(M418),ROUND(M418+1*M418/100,1),)</f>
        <v>44.1</v>
      </c>
      <c r="M418" s="45">
        <v>43.7</v>
      </c>
      <c r="N418" s="26" t="s">
        <v>15</v>
      </c>
      <c r="O418" s="99" t="s">
        <v>543</v>
      </c>
    </row>
    <row r="419" spans="1:15" s="62" customFormat="1" ht="12" customHeight="1" x14ac:dyDescent="0.2">
      <c r="A419" s="243" t="s">
        <v>569</v>
      </c>
      <c r="B419" s="244"/>
      <c r="C419" s="22" t="s">
        <v>4</v>
      </c>
      <c r="D419" s="23" t="s">
        <v>99</v>
      </c>
      <c r="E419" s="23">
        <v>167</v>
      </c>
      <c r="F419" s="23" t="s">
        <v>46</v>
      </c>
      <c r="G419" s="23" t="s">
        <v>6</v>
      </c>
      <c r="H419" s="23"/>
      <c r="I419" s="23"/>
      <c r="J419" s="23"/>
      <c r="K419" s="37">
        <f t="shared" si="42"/>
        <v>47.6</v>
      </c>
      <c r="L419" s="37">
        <f t="shared" si="43"/>
        <v>45.3</v>
      </c>
      <c r="M419" s="45">
        <v>44.9</v>
      </c>
      <c r="N419" s="25" t="s">
        <v>8</v>
      </c>
      <c r="O419" s="99" t="s">
        <v>543</v>
      </c>
    </row>
    <row r="420" spans="1:15" s="62" customFormat="1" ht="12.6" customHeight="1" x14ac:dyDescent="0.2">
      <c r="A420" s="243" t="s">
        <v>631</v>
      </c>
      <c r="B420" s="244"/>
      <c r="C420" s="22" t="s">
        <v>4</v>
      </c>
      <c r="D420" s="23" t="s">
        <v>99</v>
      </c>
      <c r="E420" s="23">
        <v>167</v>
      </c>
      <c r="F420" s="23" t="s">
        <v>46</v>
      </c>
      <c r="G420" s="23" t="s">
        <v>6</v>
      </c>
      <c r="H420" s="23"/>
      <c r="I420" s="23"/>
      <c r="J420" s="23"/>
      <c r="K420" s="37">
        <f t="shared" si="42"/>
        <v>50.9</v>
      </c>
      <c r="L420" s="37">
        <f t="shared" si="43"/>
        <v>48.5</v>
      </c>
      <c r="M420" s="45">
        <v>48</v>
      </c>
      <c r="N420" s="25" t="s">
        <v>8</v>
      </c>
      <c r="O420" s="99" t="s">
        <v>543</v>
      </c>
    </row>
    <row r="421" spans="1:15" s="62" customFormat="1" ht="12.6" customHeight="1" x14ac:dyDescent="0.2">
      <c r="A421" s="243" t="s">
        <v>632</v>
      </c>
      <c r="B421" s="244"/>
      <c r="C421" s="22" t="s">
        <v>4</v>
      </c>
      <c r="D421" s="23" t="s">
        <v>99</v>
      </c>
      <c r="E421" s="23">
        <v>167</v>
      </c>
      <c r="F421" s="23" t="s">
        <v>46</v>
      </c>
      <c r="G421" s="23" t="s">
        <v>6</v>
      </c>
      <c r="H421" s="23"/>
      <c r="I421" s="23"/>
      <c r="J421" s="23"/>
      <c r="K421" s="37">
        <f>IF(ISNUMBER(L421),ROUND(L421+5*L421/100,1),)</f>
        <v>54.4</v>
      </c>
      <c r="L421" s="37">
        <f>IF(ISNUMBER(M421),ROUND(M421+1*M421/100,1),)</f>
        <v>51.8</v>
      </c>
      <c r="M421" s="45">
        <v>51.3</v>
      </c>
      <c r="N421" s="25" t="s">
        <v>8</v>
      </c>
      <c r="O421" s="99" t="s">
        <v>543</v>
      </c>
    </row>
    <row r="422" spans="1:15" s="62" customFormat="1" ht="22.15" customHeight="1" x14ac:dyDescent="0.2">
      <c r="A422" s="243" t="s">
        <v>402</v>
      </c>
      <c r="B422" s="244"/>
      <c r="C422" s="22" t="s">
        <v>4</v>
      </c>
      <c r="D422" s="23">
        <v>90</v>
      </c>
      <c r="E422" s="23">
        <v>167</v>
      </c>
      <c r="F422" s="23" t="s">
        <v>46</v>
      </c>
      <c r="G422" s="23" t="s">
        <v>6</v>
      </c>
      <c r="H422" s="23"/>
      <c r="I422" s="23"/>
      <c r="J422" s="23"/>
      <c r="K422" s="37">
        <f t="shared" si="42"/>
        <v>62.4</v>
      </c>
      <c r="L422" s="37">
        <f t="shared" si="43"/>
        <v>59.4</v>
      </c>
      <c r="M422" s="45">
        <v>58.8</v>
      </c>
      <c r="N422" s="25" t="s">
        <v>8</v>
      </c>
      <c r="O422" s="99" t="s">
        <v>543</v>
      </c>
    </row>
    <row r="423" spans="1:15" s="62" customFormat="1" ht="22.15" customHeight="1" x14ac:dyDescent="0.2">
      <c r="A423" s="243" t="s">
        <v>402</v>
      </c>
      <c r="B423" s="244"/>
      <c r="C423" s="22" t="s">
        <v>4</v>
      </c>
      <c r="D423" s="23">
        <v>90</v>
      </c>
      <c r="E423" s="23">
        <v>160</v>
      </c>
      <c r="F423" s="23" t="s">
        <v>34</v>
      </c>
      <c r="G423" s="23" t="s">
        <v>6</v>
      </c>
      <c r="H423" s="23"/>
      <c r="I423" s="23"/>
      <c r="J423" s="23"/>
      <c r="K423" s="37">
        <f>IF(ISNUMBER(L423),ROUND(L423+5*L423/100,1),)</f>
        <v>54.5</v>
      </c>
      <c r="L423" s="37">
        <f>IF(ISNUMBER(M423),ROUND(M423+1*M423/100,1),)</f>
        <v>51.9</v>
      </c>
      <c r="M423" s="45">
        <v>51.4</v>
      </c>
      <c r="N423" s="25" t="s">
        <v>8</v>
      </c>
      <c r="O423" s="99" t="s">
        <v>543</v>
      </c>
    </row>
    <row r="424" spans="1:15" s="62" customFormat="1" ht="12.6" customHeight="1" x14ac:dyDescent="0.2">
      <c r="A424" s="243" t="s">
        <v>463</v>
      </c>
      <c r="B424" s="244"/>
      <c r="C424" s="22" t="s">
        <v>4</v>
      </c>
      <c r="D424" s="23">
        <v>90</v>
      </c>
      <c r="E424" s="23">
        <v>167</v>
      </c>
      <c r="F424" s="23" t="s">
        <v>46</v>
      </c>
      <c r="G424" s="23" t="s">
        <v>6</v>
      </c>
      <c r="H424" s="23"/>
      <c r="I424" s="23"/>
      <c r="J424" s="23"/>
      <c r="K424" s="37">
        <f t="shared" si="42"/>
        <v>66.8</v>
      </c>
      <c r="L424" s="37">
        <f t="shared" si="43"/>
        <v>63.6</v>
      </c>
      <c r="M424" s="45">
        <v>63</v>
      </c>
      <c r="N424" s="25" t="s">
        <v>8</v>
      </c>
      <c r="O424" s="99" t="s">
        <v>543</v>
      </c>
    </row>
    <row r="425" spans="1:15" s="62" customFormat="1" ht="12" customHeight="1" x14ac:dyDescent="0.2">
      <c r="A425" s="243" t="s">
        <v>401</v>
      </c>
      <c r="B425" s="244"/>
      <c r="C425" s="22" t="s">
        <v>4</v>
      </c>
      <c r="D425" s="23">
        <v>90</v>
      </c>
      <c r="E425" s="23">
        <v>160</v>
      </c>
      <c r="F425" s="23" t="s">
        <v>34</v>
      </c>
      <c r="G425" s="23" t="s">
        <v>6</v>
      </c>
      <c r="H425" s="23"/>
      <c r="I425" s="23"/>
      <c r="J425" s="23"/>
      <c r="K425" s="37">
        <f t="shared" si="42"/>
        <v>54.5</v>
      </c>
      <c r="L425" s="37">
        <f t="shared" si="43"/>
        <v>51.9</v>
      </c>
      <c r="M425" s="45">
        <v>51.4</v>
      </c>
      <c r="N425" s="25" t="s">
        <v>8</v>
      </c>
      <c r="O425" s="99" t="s">
        <v>543</v>
      </c>
    </row>
    <row r="426" spans="1:15" s="62" customFormat="1" ht="19.899999999999999" customHeight="1" x14ac:dyDescent="0.2">
      <c r="A426" s="243" t="s">
        <v>310</v>
      </c>
      <c r="B426" s="244"/>
      <c r="C426" s="22" t="s">
        <v>4</v>
      </c>
      <c r="D426" s="23">
        <v>150</v>
      </c>
      <c r="E426" s="23">
        <v>167</v>
      </c>
      <c r="F426" s="23" t="s">
        <v>46</v>
      </c>
      <c r="G426" s="23" t="s">
        <v>6</v>
      </c>
      <c r="H426" s="23"/>
      <c r="I426" s="23"/>
      <c r="J426" s="23"/>
      <c r="K426" s="37">
        <f>IF(ISNUMBER(L426),ROUND(L426+5*L426/100,1),)</f>
        <v>104.4</v>
      </c>
      <c r="L426" s="37">
        <f>IF(ISNUMBER(M426),ROUND(M426+1*M426/100,1),)</f>
        <v>99.4</v>
      </c>
      <c r="M426" s="45">
        <v>98.4</v>
      </c>
      <c r="N426" s="25" t="s">
        <v>8</v>
      </c>
      <c r="O426" s="99" t="s">
        <v>543</v>
      </c>
    </row>
    <row r="427" spans="1:15" s="62" customFormat="1" ht="12" customHeight="1" x14ac:dyDescent="0.2">
      <c r="A427" s="175" t="s">
        <v>464</v>
      </c>
      <c r="B427" s="176"/>
      <c r="C427" s="22" t="s">
        <v>4</v>
      </c>
      <c r="D427" s="23">
        <v>75</v>
      </c>
      <c r="E427" s="23">
        <v>160</v>
      </c>
      <c r="F427" s="23" t="s">
        <v>49</v>
      </c>
      <c r="G427" s="23" t="s">
        <v>6</v>
      </c>
      <c r="H427" s="23"/>
      <c r="I427" s="23"/>
      <c r="J427" s="23"/>
      <c r="K427" s="37">
        <f>IF(ISNUMBER(L427),ROUND(L427+5*L427/100,1),)</f>
        <v>41.4</v>
      </c>
      <c r="L427" s="37">
        <f>IF(ISNUMBER(M427),ROUND(M427+1*M427/100,1),)</f>
        <v>39.4</v>
      </c>
      <c r="M427" s="45">
        <v>39</v>
      </c>
      <c r="N427" s="25" t="s">
        <v>8</v>
      </c>
      <c r="O427" s="99" t="s">
        <v>543</v>
      </c>
    </row>
    <row r="428" spans="1:15" s="62" customFormat="1" ht="11.45" customHeight="1" x14ac:dyDescent="0.2">
      <c r="A428" s="175" t="s">
        <v>571</v>
      </c>
      <c r="B428" s="176"/>
      <c r="C428" s="22" t="s">
        <v>4</v>
      </c>
      <c r="D428" s="23">
        <v>75</v>
      </c>
      <c r="E428" s="23">
        <v>167</v>
      </c>
      <c r="F428" s="23" t="s">
        <v>46</v>
      </c>
      <c r="G428" s="23" t="s">
        <v>6</v>
      </c>
      <c r="H428" s="23"/>
      <c r="I428" s="23"/>
      <c r="J428" s="23"/>
      <c r="K428" s="37">
        <f t="shared" si="42"/>
        <v>42</v>
      </c>
      <c r="L428" s="37">
        <f t="shared" si="43"/>
        <v>40</v>
      </c>
      <c r="M428" s="45">
        <v>39.6</v>
      </c>
      <c r="N428" s="25" t="s">
        <v>8</v>
      </c>
      <c r="O428" s="99" t="s">
        <v>543</v>
      </c>
    </row>
    <row r="429" spans="1:15" s="62" customFormat="1" ht="13.15" customHeight="1" x14ac:dyDescent="0.2">
      <c r="A429" s="175" t="s">
        <v>464</v>
      </c>
      <c r="B429" s="176"/>
      <c r="C429" s="22" t="s">
        <v>4</v>
      </c>
      <c r="D429" s="23">
        <v>75</v>
      </c>
      <c r="E429" s="23">
        <v>160</v>
      </c>
      <c r="F429" s="23" t="s">
        <v>100</v>
      </c>
      <c r="G429" s="23" t="s">
        <v>6</v>
      </c>
      <c r="H429" s="23"/>
      <c r="I429" s="23"/>
      <c r="J429" s="23"/>
      <c r="K429" s="37">
        <f t="shared" si="42"/>
        <v>45.6</v>
      </c>
      <c r="L429" s="37">
        <f t="shared" si="43"/>
        <v>43.4</v>
      </c>
      <c r="M429" s="45">
        <v>43</v>
      </c>
      <c r="N429" s="25" t="s">
        <v>8</v>
      </c>
      <c r="O429" s="99" t="s">
        <v>543</v>
      </c>
    </row>
    <row r="430" spans="1:15" s="62" customFormat="1" ht="10.15" customHeight="1" x14ac:dyDescent="0.2">
      <c r="A430" s="175" t="s">
        <v>308</v>
      </c>
      <c r="B430" s="176"/>
      <c r="C430" s="22" t="s">
        <v>4</v>
      </c>
      <c r="D430" s="23" t="s">
        <v>99</v>
      </c>
      <c r="E430" s="23">
        <v>180</v>
      </c>
      <c r="F430" s="23" t="s">
        <v>100</v>
      </c>
      <c r="G430" s="23" t="s">
        <v>6</v>
      </c>
      <c r="H430" s="23"/>
      <c r="I430" s="23"/>
      <c r="J430" s="23"/>
      <c r="K430" s="37">
        <f t="shared" si="42"/>
        <v>47.8</v>
      </c>
      <c r="L430" s="37">
        <f t="shared" si="43"/>
        <v>45.5</v>
      </c>
      <c r="M430" s="45">
        <v>45</v>
      </c>
      <c r="N430" s="25" t="s">
        <v>8</v>
      </c>
      <c r="O430" s="99" t="s">
        <v>543</v>
      </c>
    </row>
    <row r="431" spans="1:15" s="62" customFormat="1" ht="12.6" customHeight="1" x14ac:dyDescent="0.2">
      <c r="A431" s="175" t="s">
        <v>572</v>
      </c>
      <c r="B431" s="176"/>
      <c r="C431" s="22" t="s">
        <v>4</v>
      </c>
      <c r="D431" s="23">
        <v>90</v>
      </c>
      <c r="E431" s="23">
        <v>167</v>
      </c>
      <c r="F431" s="23" t="s">
        <v>46</v>
      </c>
      <c r="G431" s="23" t="s">
        <v>6</v>
      </c>
      <c r="H431" s="23"/>
      <c r="I431" s="23"/>
      <c r="J431" s="23"/>
      <c r="K431" s="37">
        <f t="shared" si="42"/>
        <v>52.2</v>
      </c>
      <c r="L431" s="37">
        <f t="shared" si="43"/>
        <v>49.7</v>
      </c>
      <c r="M431" s="45">
        <v>49.2</v>
      </c>
      <c r="N431" s="25" t="s">
        <v>8</v>
      </c>
      <c r="O431" s="99" t="s">
        <v>543</v>
      </c>
    </row>
    <row r="432" spans="1:15" s="62" customFormat="1" ht="12" customHeight="1" x14ac:dyDescent="0.2">
      <c r="A432" s="175" t="s">
        <v>400</v>
      </c>
      <c r="B432" s="176"/>
      <c r="C432" s="22" t="s">
        <v>4</v>
      </c>
      <c r="D432" s="23">
        <v>90</v>
      </c>
      <c r="E432" s="23">
        <v>160</v>
      </c>
      <c r="F432" s="23" t="s">
        <v>100</v>
      </c>
      <c r="G432" s="23" t="s">
        <v>6</v>
      </c>
      <c r="H432" s="23"/>
      <c r="I432" s="23"/>
      <c r="J432" s="23"/>
      <c r="K432" s="37">
        <f t="shared" si="42"/>
        <v>61.5</v>
      </c>
      <c r="L432" s="37">
        <f t="shared" si="43"/>
        <v>58.6</v>
      </c>
      <c r="M432" s="45">
        <v>58</v>
      </c>
      <c r="N432" s="25" t="s">
        <v>8</v>
      </c>
      <c r="O432" s="99" t="s">
        <v>543</v>
      </c>
    </row>
    <row r="433" spans="1:16" s="62" customFormat="1" ht="10.35" customHeight="1" x14ac:dyDescent="0.2">
      <c r="A433" s="175" t="s">
        <v>309</v>
      </c>
      <c r="B433" s="176"/>
      <c r="C433" s="22" t="s">
        <v>4</v>
      </c>
      <c r="D433" s="23">
        <v>90</v>
      </c>
      <c r="E433" s="23">
        <v>180</v>
      </c>
      <c r="F433" s="23" t="s">
        <v>100</v>
      </c>
      <c r="G433" s="23" t="s">
        <v>6</v>
      </c>
      <c r="H433" s="23"/>
      <c r="I433" s="23"/>
      <c r="J433" s="23"/>
      <c r="K433" s="37">
        <f t="shared" si="42"/>
        <v>63.6</v>
      </c>
      <c r="L433" s="37">
        <f t="shared" si="43"/>
        <v>60.6</v>
      </c>
      <c r="M433" s="45">
        <v>60</v>
      </c>
      <c r="N433" s="25" t="s">
        <v>8</v>
      </c>
      <c r="O433" s="99" t="s">
        <v>543</v>
      </c>
    </row>
    <row r="434" spans="1:16" s="62" customFormat="1" ht="11.45" customHeight="1" x14ac:dyDescent="0.2">
      <c r="A434" s="175" t="s">
        <v>570</v>
      </c>
      <c r="B434" s="176"/>
      <c r="C434" s="22" t="s">
        <v>4</v>
      </c>
      <c r="D434" s="23">
        <v>150</v>
      </c>
      <c r="E434" s="23">
        <v>167</v>
      </c>
      <c r="F434" s="23" t="s">
        <v>46</v>
      </c>
      <c r="G434" s="23" t="s">
        <v>6</v>
      </c>
      <c r="H434" s="23"/>
      <c r="I434" s="23"/>
      <c r="J434" s="23"/>
      <c r="K434" s="37">
        <f t="shared" si="42"/>
        <v>94.1</v>
      </c>
      <c r="L434" s="37">
        <f t="shared" si="43"/>
        <v>89.6</v>
      </c>
      <c r="M434" s="45">
        <v>88.7</v>
      </c>
      <c r="N434" s="25" t="s">
        <v>8</v>
      </c>
      <c r="O434" s="99" t="s">
        <v>543</v>
      </c>
    </row>
    <row r="435" spans="1:16" s="62" customFormat="1" ht="11.45" customHeight="1" x14ac:dyDescent="0.2">
      <c r="A435" s="175" t="s">
        <v>303</v>
      </c>
      <c r="B435" s="176"/>
      <c r="C435" s="22" t="s">
        <v>4</v>
      </c>
      <c r="D435" s="23">
        <v>150</v>
      </c>
      <c r="E435" s="23">
        <v>180</v>
      </c>
      <c r="F435" s="23" t="s">
        <v>100</v>
      </c>
      <c r="G435" s="23" t="s">
        <v>6</v>
      </c>
      <c r="H435" s="23"/>
      <c r="I435" s="23"/>
      <c r="J435" s="23"/>
      <c r="K435" s="37">
        <f t="shared" si="42"/>
        <v>85.9</v>
      </c>
      <c r="L435" s="37">
        <f t="shared" si="43"/>
        <v>81.8</v>
      </c>
      <c r="M435" s="45">
        <v>81</v>
      </c>
      <c r="N435" s="25" t="s">
        <v>8</v>
      </c>
      <c r="O435" s="99" t="s">
        <v>543</v>
      </c>
    </row>
    <row r="436" spans="1:16" s="62" customFormat="1" ht="12.6" customHeight="1" x14ac:dyDescent="0.2">
      <c r="A436" s="177" t="s">
        <v>388</v>
      </c>
      <c r="B436" s="178"/>
      <c r="C436" s="22" t="s">
        <v>4</v>
      </c>
      <c r="D436" s="23">
        <v>75</v>
      </c>
      <c r="E436" s="23">
        <v>160</v>
      </c>
      <c r="F436" s="23" t="s">
        <v>100</v>
      </c>
      <c r="G436" s="23" t="s">
        <v>6</v>
      </c>
      <c r="H436" s="23"/>
      <c r="I436" s="23"/>
      <c r="J436" s="23"/>
      <c r="K436" s="37">
        <f t="shared" si="42"/>
        <v>40.799999999999997</v>
      </c>
      <c r="L436" s="37">
        <f t="shared" si="43"/>
        <v>38.9</v>
      </c>
      <c r="M436" s="45">
        <v>38.5</v>
      </c>
      <c r="N436" s="25" t="s">
        <v>8</v>
      </c>
      <c r="O436" s="99" t="s">
        <v>543</v>
      </c>
      <c r="P436"/>
    </row>
    <row r="437" spans="1:16" s="62" customFormat="1" ht="13.35" customHeight="1" x14ac:dyDescent="0.2">
      <c r="A437" s="194" t="s">
        <v>405</v>
      </c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6"/>
      <c r="O437" s="99"/>
      <c r="P437"/>
    </row>
    <row r="438" spans="1:16" s="62" customFormat="1" ht="12" customHeight="1" x14ac:dyDescent="0.2">
      <c r="A438" s="197"/>
      <c r="B438" s="198"/>
      <c r="C438" s="198"/>
      <c r="D438" s="198"/>
      <c r="E438" s="198"/>
      <c r="F438" s="198"/>
      <c r="G438" s="198"/>
      <c r="H438" s="198"/>
      <c r="I438" s="198"/>
      <c r="J438" s="198"/>
      <c r="K438" s="198"/>
      <c r="L438" s="198"/>
      <c r="M438" s="198"/>
      <c r="N438" s="199"/>
      <c r="O438" s="99"/>
      <c r="P438"/>
    </row>
    <row r="439" spans="1:16" s="62" customFormat="1" ht="10.35" customHeight="1" x14ac:dyDescent="0.2">
      <c r="A439" s="174" t="s">
        <v>553</v>
      </c>
      <c r="B439" s="156"/>
      <c r="C439" s="5" t="s">
        <v>4</v>
      </c>
      <c r="D439" s="6">
        <v>135</v>
      </c>
      <c r="E439" s="6">
        <v>194</v>
      </c>
      <c r="F439" s="6" t="s">
        <v>554</v>
      </c>
      <c r="G439" s="6" t="s">
        <v>6</v>
      </c>
      <c r="H439" s="6"/>
      <c r="I439" s="6"/>
      <c r="J439" s="6"/>
      <c r="K439" s="37">
        <f>IF(ISNUMBER(L439),ROUND(L439+5*L439/100,1),)</f>
        <v>147.4</v>
      </c>
      <c r="L439" s="37">
        <f>IF(ISNUMBER(M439),ROUND(M439+1*M439/100,1),)</f>
        <v>140.4</v>
      </c>
      <c r="M439" s="43">
        <v>139</v>
      </c>
      <c r="N439" s="15" t="s">
        <v>15</v>
      </c>
      <c r="O439" s="99" t="s">
        <v>555</v>
      </c>
      <c r="P439"/>
    </row>
    <row r="440" spans="1:16" s="62" customFormat="1" ht="12" customHeight="1" x14ac:dyDescent="0.2">
      <c r="A440" s="174" t="s">
        <v>595</v>
      </c>
      <c r="B440" s="156"/>
      <c r="C440" s="5" t="s">
        <v>4</v>
      </c>
      <c r="D440" s="6">
        <v>150</v>
      </c>
      <c r="E440" s="6">
        <v>135</v>
      </c>
      <c r="F440" s="6" t="s">
        <v>554</v>
      </c>
      <c r="G440" s="6" t="s">
        <v>6</v>
      </c>
      <c r="H440" s="6"/>
      <c r="I440" s="6"/>
      <c r="J440" s="6"/>
      <c r="K440" s="37">
        <f t="shared" ref="K440:K464" si="44">IF(ISNUMBER(L440),ROUND(L440+5*L440/100,1),)</f>
        <v>117.7</v>
      </c>
      <c r="L440" s="37">
        <f t="shared" ref="L440:L464" si="45">IF(ISNUMBER(M440),ROUND(M440+1*M440/100,1),)</f>
        <v>112.1</v>
      </c>
      <c r="M440" s="43">
        <v>111</v>
      </c>
      <c r="N440" s="8" t="s">
        <v>8</v>
      </c>
      <c r="O440" s="99" t="s">
        <v>543</v>
      </c>
      <c r="P440"/>
    </row>
    <row r="441" spans="1:16" s="62" customFormat="1" ht="13.15" customHeight="1" x14ac:dyDescent="0.2">
      <c r="A441" s="183" t="s">
        <v>173</v>
      </c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5"/>
      <c r="O441" s="98"/>
      <c r="P441"/>
    </row>
    <row r="442" spans="1:16" ht="12.6" customHeight="1" x14ac:dyDescent="0.2">
      <c r="A442" s="166" t="s">
        <v>518</v>
      </c>
      <c r="B442" s="168"/>
      <c r="C442" s="5" t="s">
        <v>364</v>
      </c>
      <c r="D442" s="6"/>
      <c r="E442" s="6"/>
      <c r="F442" s="6" t="s">
        <v>43</v>
      </c>
      <c r="G442" s="6" t="s">
        <v>6</v>
      </c>
      <c r="H442" s="6"/>
      <c r="I442" s="6"/>
      <c r="J442" s="6"/>
      <c r="K442" s="37">
        <f t="shared" ref="K442:K449" si="46">IF(ISNUMBER(L442),ROUND(L442+5*L442/100,1),)</f>
        <v>47.9</v>
      </c>
      <c r="L442" s="37">
        <f t="shared" ref="L442:L449" si="47">IF(ISNUMBER(M442),ROUND(M442+1*M442/100,1),)</f>
        <v>45.6</v>
      </c>
      <c r="M442" s="43">
        <v>45.1</v>
      </c>
      <c r="N442" s="15" t="s">
        <v>519</v>
      </c>
      <c r="O442" s="97">
        <v>10</v>
      </c>
    </row>
    <row r="443" spans="1:16" ht="23.45" customHeight="1" x14ac:dyDescent="0.2">
      <c r="A443" s="166" t="s">
        <v>517</v>
      </c>
      <c r="B443" s="168"/>
      <c r="C443" s="5" t="s">
        <v>364</v>
      </c>
      <c r="D443" s="6"/>
      <c r="E443" s="6"/>
      <c r="F443" s="6" t="s">
        <v>43</v>
      </c>
      <c r="G443" s="6" t="s">
        <v>6</v>
      </c>
      <c r="H443" s="6"/>
      <c r="I443" s="6"/>
      <c r="J443" s="6"/>
      <c r="K443" s="37">
        <f t="shared" si="46"/>
        <v>36.1</v>
      </c>
      <c r="L443" s="37">
        <f t="shared" si="47"/>
        <v>34.4</v>
      </c>
      <c r="M443" s="43">
        <v>34.1</v>
      </c>
      <c r="N443" s="15" t="s">
        <v>519</v>
      </c>
      <c r="O443" s="97">
        <v>10</v>
      </c>
    </row>
    <row r="444" spans="1:16" ht="23.45" customHeight="1" x14ac:dyDescent="0.2">
      <c r="A444" s="166" t="s">
        <v>520</v>
      </c>
      <c r="B444" s="168"/>
      <c r="C444" s="5" t="s">
        <v>364</v>
      </c>
      <c r="D444" s="6"/>
      <c r="E444" s="6"/>
      <c r="F444" s="6" t="s">
        <v>43</v>
      </c>
      <c r="G444" s="6" t="s">
        <v>521</v>
      </c>
      <c r="H444" s="6"/>
      <c r="I444" s="6"/>
      <c r="J444" s="6"/>
      <c r="K444" s="37">
        <f t="shared" si="46"/>
        <v>50.5</v>
      </c>
      <c r="L444" s="37">
        <f t="shared" si="47"/>
        <v>48.1</v>
      </c>
      <c r="M444" s="45">
        <v>47.6</v>
      </c>
      <c r="N444" s="15" t="s">
        <v>519</v>
      </c>
      <c r="O444" s="97">
        <v>10</v>
      </c>
    </row>
    <row r="445" spans="1:16" ht="12" customHeight="1" x14ac:dyDescent="0.2">
      <c r="A445" s="166" t="s">
        <v>522</v>
      </c>
      <c r="B445" s="168"/>
      <c r="C445" s="5" t="s">
        <v>364</v>
      </c>
      <c r="D445" s="6"/>
      <c r="E445" s="6"/>
      <c r="F445" s="6" t="s">
        <v>43</v>
      </c>
      <c r="G445" s="6" t="s">
        <v>521</v>
      </c>
      <c r="H445" s="6"/>
      <c r="I445" s="6"/>
      <c r="J445" s="6"/>
      <c r="K445" s="37">
        <f t="shared" si="46"/>
        <v>35</v>
      </c>
      <c r="L445" s="37">
        <f t="shared" si="47"/>
        <v>33.299999999999997</v>
      </c>
      <c r="M445" s="45">
        <v>33</v>
      </c>
      <c r="N445" s="15" t="s">
        <v>519</v>
      </c>
      <c r="O445" s="97">
        <v>10</v>
      </c>
    </row>
    <row r="446" spans="1:16" ht="13.15" customHeight="1" x14ac:dyDescent="0.2">
      <c r="A446" s="166" t="s">
        <v>523</v>
      </c>
      <c r="B446" s="168"/>
      <c r="C446" s="5" t="s">
        <v>364</v>
      </c>
      <c r="D446" s="6"/>
      <c r="E446" s="6"/>
      <c r="F446" s="6" t="s">
        <v>43</v>
      </c>
      <c r="G446" s="6" t="s">
        <v>6</v>
      </c>
      <c r="H446" s="6"/>
      <c r="I446" s="6"/>
      <c r="J446" s="6"/>
      <c r="K446" s="37">
        <f t="shared" si="46"/>
        <v>58.4</v>
      </c>
      <c r="L446" s="37">
        <f t="shared" si="47"/>
        <v>55.6</v>
      </c>
      <c r="M446" s="45">
        <v>55</v>
      </c>
      <c r="N446" s="15" t="s">
        <v>519</v>
      </c>
      <c r="O446" s="97">
        <v>10</v>
      </c>
    </row>
    <row r="447" spans="1:16" ht="12.6" customHeight="1" x14ac:dyDescent="0.2">
      <c r="A447" s="166" t="s">
        <v>524</v>
      </c>
      <c r="B447" s="168"/>
      <c r="C447" s="5" t="s">
        <v>364</v>
      </c>
      <c r="D447" s="6"/>
      <c r="E447" s="6"/>
      <c r="F447" s="6" t="s">
        <v>43</v>
      </c>
      <c r="G447" s="6" t="s">
        <v>6</v>
      </c>
      <c r="H447" s="6"/>
      <c r="I447" s="6"/>
      <c r="J447" s="6"/>
      <c r="K447" s="37">
        <f t="shared" si="46"/>
        <v>42.7</v>
      </c>
      <c r="L447" s="37">
        <f t="shared" si="47"/>
        <v>40.700000000000003</v>
      </c>
      <c r="M447" s="45">
        <v>40.299999999999997</v>
      </c>
      <c r="N447" s="15" t="s">
        <v>519</v>
      </c>
      <c r="O447" s="97">
        <v>10</v>
      </c>
    </row>
    <row r="448" spans="1:16" ht="13.9" customHeight="1" x14ac:dyDescent="0.2">
      <c r="A448" s="166" t="s">
        <v>525</v>
      </c>
      <c r="B448" s="168"/>
      <c r="C448" s="5" t="s">
        <v>364</v>
      </c>
      <c r="D448" s="6"/>
      <c r="E448" s="6"/>
      <c r="F448" s="6" t="s">
        <v>43</v>
      </c>
      <c r="G448" s="6" t="s">
        <v>6</v>
      </c>
      <c r="H448" s="6"/>
      <c r="I448" s="6"/>
      <c r="J448" s="6"/>
      <c r="K448" s="37">
        <f t="shared" si="46"/>
        <v>41.6</v>
      </c>
      <c r="L448" s="37">
        <f t="shared" si="47"/>
        <v>39.6</v>
      </c>
      <c r="M448" s="45">
        <v>39.200000000000003</v>
      </c>
      <c r="N448" s="15" t="s">
        <v>519</v>
      </c>
      <c r="O448" s="97">
        <v>10</v>
      </c>
    </row>
    <row r="449" spans="1:15" ht="12.6" customHeight="1" x14ac:dyDescent="0.2">
      <c r="A449" s="166" t="s">
        <v>526</v>
      </c>
      <c r="B449" s="168"/>
      <c r="C449" s="5" t="s">
        <v>364</v>
      </c>
      <c r="D449" s="6"/>
      <c r="E449" s="6"/>
      <c r="F449" s="6" t="s">
        <v>43</v>
      </c>
      <c r="G449" s="6" t="s">
        <v>6</v>
      </c>
      <c r="H449" s="6"/>
      <c r="I449" s="6"/>
      <c r="J449" s="6"/>
      <c r="K449" s="37">
        <f t="shared" si="46"/>
        <v>53.6</v>
      </c>
      <c r="L449" s="37">
        <f t="shared" si="47"/>
        <v>51</v>
      </c>
      <c r="M449" s="45">
        <v>50.5</v>
      </c>
      <c r="N449" s="15" t="s">
        <v>519</v>
      </c>
      <c r="O449" s="97">
        <v>10</v>
      </c>
    </row>
    <row r="450" spans="1:15" ht="13.9" customHeight="1" x14ac:dyDescent="0.2">
      <c r="A450" s="166" t="s">
        <v>379</v>
      </c>
      <c r="B450" s="168"/>
      <c r="C450" s="5" t="s">
        <v>80</v>
      </c>
      <c r="D450" s="6" t="s">
        <v>174</v>
      </c>
      <c r="E450" s="6" t="s">
        <v>175</v>
      </c>
      <c r="F450" s="6" t="s">
        <v>43</v>
      </c>
      <c r="G450" s="6" t="s">
        <v>6</v>
      </c>
      <c r="H450" s="6"/>
      <c r="I450" s="6"/>
      <c r="J450" s="6"/>
      <c r="K450" s="37">
        <f t="shared" si="44"/>
        <v>4.7</v>
      </c>
      <c r="L450" s="37">
        <f t="shared" si="45"/>
        <v>4.5</v>
      </c>
      <c r="M450" s="43">
        <v>4.5</v>
      </c>
      <c r="N450" s="15" t="s">
        <v>207</v>
      </c>
      <c r="O450" s="97">
        <v>1000</v>
      </c>
    </row>
    <row r="451" spans="1:15" ht="10.35" customHeight="1" x14ac:dyDescent="0.2">
      <c r="A451" s="156" t="s">
        <v>121</v>
      </c>
      <c r="B451" s="156"/>
      <c r="C451" s="5" t="s">
        <v>80</v>
      </c>
      <c r="D451" s="6" t="s">
        <v>7</v>
      </c>
      <c r="E451" s="6" t="s">
        <v>7</v>
      </c>
      <c r="F451" s="6" t="s">
        <v>7</v>
      </c>
      <c r="G451" s="6" t="s">
        <v>7</v>
      </c>
      <c r="H451" s="6"/>
      <c r="I451" s="6"/>
      <c r="J451" s="6"/>
      <c r="K451" s="37"/>
      <c r="L451" s="37"/>
      <c r="M451" s="43" t="s">
        <v>105</v>
      </c>
      <c r="N451" s="8" t="s">
        <v>7</v>
      </c>
      <c r="O451" s="97"/>
    </row>
    <row r="452" spans="1:15" ht="12.6" customHeight="1" x14ac:dyDescent="0.2">
      <c r="A452" s="193" t="s">
        <v>252</v>
      </c>
      <c r="B452" s="167"/>
      <c r="C452" s="5" t="s">
        <v>253</v>
      </c>
      <c r="D452" s="6">
        <v>150</v>
      </c>
      <c r="E452" s="6" t="s">
        <v>254</v>
      </c>
      <c r="F452" s="6" t="s">
        <v>249</v>
      </c>
      <c r="G452" s="18" t="s">
        <v>7</v>
      </c>
      <c r="H452" s="110"/>
      <c r="I452" s="110"/>
      <c r="J452" s="110"/>
      <c r="K452" s="39"/>
      <c r="L452" s="190" t="s">
        <v>261</v>
      </c>
      <c r="M452" s="191"/>
      <c r="N452" s="192"/>
      <c r="O452" s="100"/>
    </row>
    <row r="453" spans="1:15" ht="12.6" customHeight="1" x14ac:dyDescent="0.2">
      <c r="A453" s="174" t="s">
        <v>169</v>
      </c>
      <c r="B453" s="156"/>
      <c r="C453" s="5" t="s">
        <v>4</v>
      </c>
      <c r="D453" s="6" t="s">
        <v>17</v>
      </c>
      <c r="E453" s="6" t="s">
        <v>59</v>
      </c>
      <c r="F453" s="6" t="s">
        <v>102</v>
      </c>
      <c r="G453" s="6" t="s">
        <v>6</v>
      </c>
      <c r="H453" s="6"/>
      <c r="I453" s="6"/>
      <c r="J453" s="6"/>
      <c r="K453" s="37">
        <f t="shared" si="44"/>
        <v>38.700000000000003</v>
      </c>
      <c r="L453" s="37">
        <f t="shared" si="45"/>
        <v>36.9</v>
      </c>
      <c r="M453" s="43">
        <v>36.5</v>
      </c>
      <c r="N453" s="8" t="s">
        <v>8</v>
      </c>
      <c r="O453" s="97">
        <v>50</v>
      </c>
    </row>
    <row r="454" spans="1:15" ht="12.6" customHeight="1" x14ac:dyDescent="0.2">
      <c r="A454" s="174" t="s">
        <v>178</v>
      </c>
      <c r="B454" s="156"/>
      <c r="C454" s="5" t="s">
        <v>4</v>
      </c>
      <c r="D454" s="6">
        <v>55</v>
      </c>
      <c r="E454" s="6" t="s">
        <v>113</v>
      </c>
      <c r="F454" s="6" t="s">
        <v>101</v>
      </c>
      <c r="G454" s="6" t="s">
        <v>6</v>
      </c>
      <c r="H454" s="6"/>
      <c r="I454" s="6"/>
      <c r="J454" s="6"/>
      <c r="K454" s="37">
        <f t="shared" si="44"/>
        <v>17.5</v>
      </c>
      <c r="L454" s="37">
        <f t="shared" si="45"/>
        <v>16.7</v>
      </c>
      <c r="M454" s="43">
        <v>16.5</v>
      </c>
      <c r="N454" s="8" t="s">
        <v>8</v>
      </c>
      <c r="O454" s="97">
        <v>100</v>
      </c>
    </row>
    <row r="455" spans="1:15" ht="12.6" customHeight="1" x14ac:dyDescent="0.2">
      <c r="A455" s="179" t="s">
        <v>170</v>
      </c>
      <c r="B455" s="180"/>
      <c r="C455" s="5" t="s">
        <v>4</v>
      </c>
      <c r="D455" s="6" t="s">
        <v>35</v>
      </c>
      <c r="E455" s="6" t="s">
        <v>113</v>
      </c>
      <c r="F455" s="6" t="s">
        <v>101</v>
      </c>
      <c r="G455" s="6" t="s">
        <v>6</v>
      </c>
      <c r="H455" s="6"/>
      <c r="I455" s="6"/>
      <c r="J455" s="6"/>
      <c r="K455" s="37">
        <f t="shared" si="44"/>
        <v>21</v>
      </c>
      <c r="L455" s="37">
        <f t="shared" si="45"/>
        <v>20</v>
      </c>
      <c r="M455" s="43">
        <v>19.8</v>
      </c>
      <c r="N455" s="8" t="s">
        <v>8</v>
      </c>
      <c r="O455" s="97">
        <v>100</v>
      </c>
    </row>
    <row r="456" spans="1:15" ht="12.6" customHeight="1" x14ac:dyDescent="0.2">
      <c r="A456" s="186" t="str">
        <f>A394</f>
        <v>Тряпки для мытья полов из холстопрошивного полотна</v>
      </c>
      <c r="B456" s="187"/>
      <c r="C456" s="72" t="str">
        <f t="shared" ref="C456:N456" si="48">C394</f>
        <v>шт</v>
      </c>
      <c r="D456" s="73" t="str">
        <f t="shared" si="48"/>
        <v>80*100</v>
      </c>
      <c r="E456" s="73" t="str">
        <f t="shared" si="48"/>
        <v>180</v>
      </c>
      <c r="F456" s="73" t="str">
        <f t="shared" si="48"/>
        <v>Иваново</v>
      </c>
      <c r="G456" s="73" t="str">
        <f t="shared" si="48"/>
        <v>х/б 100%</v>
      </c>
      <c r="H456" s="73"/>
      <c r="I456" s="73"/>
      <c r="J456" s="73"/>
      <c r="K456" s="70">
        <f t="shared" si="48"/>
        <v>22.3</v>
      </c>
      <c r="L456" s="70">
        <f t="shared" si="48"/>
        <v>21.2</v>
      </c>
      <c r="M456" s="71">
        <f t="shared" si="48"/>
        <v>21</v>
      </c>
      <c r="N456" s="74" t="str">
        <f t="shared" si="48"/>
        <v>от 500 шт</v>
      </c>
      <c r="O456" s="97">
        <v>50</v>
      </c>
    </row>
    <row r="457" spans="1:15" ht="12.6" customHeight="1" x14ac:dyDescent="0.2">
      <c r="A457" s="174" t="s">
        <v>353</v>
      </c>
      <c r="B457" s="156"/>
      <c r="C457" s="5" t="s">
        <v>4</v>
      </c>
      <c r="D457" s="6" t="s">
        <v>110</v>
      </c>
      <c r="E457" s="6">
        <v>220</v>
      </c>
      <c r="F457" s="6" t="s">
        <v>86</v>
      </c>
      <c r="G457" s="6" t="s">
        <v>6</v>
      </c>
      <c r="H457" s="6"/>
      <c r="I457" s="6"/>
      <c r="J457" s="6"/>
      <c r="K457" s="37">
        <f t="shared" si="44"/>
        <v>45</v>
      </c>
      <c r="L457" s="37">
        <f t="shared" si="45"/>
        <v>42.9</v>
      </c>
      <c r="M457" s="43">
        <v>42.5</v>
      </c>
      <c r="N457" s="8" t="s">
        <v>8</v>
      </c>
      <c r="O457" s="97">
        <v>50</v>
      </c>
    </row>
    <row r="458" spans="1:15" ht="12.6" customHeight="1" x14ac:dyDescent="0.2">
      <c r="A458" s="174" t="s">
        <v>606</v>
      </c>
      <c r="B458" s="156"/>
      <c r="C458" s="5" t="s">
        <v>4</v>
      </c>
      <c r="D458" s="6" t="s">
        <v>110</v>
      </c>
      <c r="E458" s="6" t="s">
        <v>62</v>
      </c>
      <c r="F458" s="6" t="s">
        <v>86</v>
      </c>
      <c r="G458" s="6" t="s">
        <v>6</v>
      </c>
      <c r="H458" s="6"/>
      <c r="I458" s="6"/>
      <c r="J458" s="6"/>
      <c r="K458" s="37">
        <f t="shared" si="44"/>
        <v>29.7</v>
      </c>
      <c r="L458" s="37">
        <f t="shared" si="45"/>
        <v>28.3</v>
      </c>
      <c r="M458" s="47">
        <v>28</v>
      </c>
      <c r="N458" s="15" t="s">
        <v>8</v>
      </c>
      <c r="O458" s="97">
        <v>50</v>
      </c>
    </row>
    <row r="459" spans="1:15" ht="12.6" customHeight="1" x14ac:dyDescent="0.2">
      <c r="A459" s="156" t="s">
        <v>103</v>
      </c>
      <c r="B459" s="156"/>
      <c r="C459" s="5" t="s">
        <v>4</v>
      </c>
      <c r="D459" s="6">
        <v>75</v>
      </c>
      <c r="E459" s="6" t="s">
        <v>62</v>
      </c>
      <c r="F459" s="6" t="s">
        <v>38</v>
      </c>
      <c r="G459" s="6" t="s">
        <v>6</v>
      </c>
      <c r="H459" s="6"/>
      <c r="I459" s="6"/>
      <c r="J459" s="6"/>
      <c r="K459" s="37">
        <f t="shared" si="44"/>
        <v>13.5</v>
      </c>
      <c r="L459" s="37">
        <f t="shared" si="45"/>
        <v>12.9</v>
      </c>
      <c r="M459" s="43">
        <v>12.8</v>
      </c>
      <c r="N459" s="8" t="s">
        <v>8</v>
      </c>
      <c r="O459" s="97">
        <v>50</v>
      </c>
    </row>
    <row r="460" spans="1:15" ht="10.35" customHeight="1" x14ac:dyDescent="0.2">
      <c r="A460" s="179" t="s">
        <v>185</v>
      </c>
      <c r="B460" s="180"/>
      <c r="C460" s="5" t="s">
        <v>4</v>
      </c>
      <c r="D460" s="6">
        <v>75</v>
      </c>
      <c r="E460" s="6" t="s">
        <v>62</v>
      </c>
      <c r="F460" s="6" t="s">
        <v>38</v>
      </c>
      <c r="G460" s="6" t="s">
        <v>6</v>
      </c>
      <c r="H460" s="6"/>
      <c r="I460" s="6"/>
      <c r="J460" s="6"/>
      <c r="K460" s="37">
        <f t="shared" si="44"/>
        <v>12</v>
      </c>
      <c r="L460" s="37">
        <f t="shared" si="45"/>
        <v>11.4</v>
      </c>
      <c r="M460" s="43">
        <v>11.3</v>
      </c>
      <c r="N460" s="8" t="s">
        <v>8</v>
      </c>
      <c r="O460" s="97">
        <v>50</v>
      </c>
    </row>
    <row r="461" spans="1:15" ht="10.35" customHeight="1" x14ac:dyDescent="0.2">
      <c r="A461" s="166" t="s">
        <v>187</v>
      </c>
      <c r="B461" s="168"/>
      <c r="C461" s="5" t="s">
        <v>4</v>
      </c>
      <c r="D461" s="6">
        <v>75</v>
      </c>
      <c r="E461" s="6" t="s">
        <v>62</v>
      </c>
      <c r="F461" s="6" t="s">
        <v>38</v>
      </c>
      <c r="G461" s="6" t="s">
        <v>6</v>
      </c>
      <c r="H461" s="6"/>
      <c r="I461" s="6"/>
      <c r="J461" s="6"/>
      <c r="K461" s="37">
        <f t="shared" si="44"/>
        <v>14.1</v>
      </c>
      <c r="L461" s="37">
        <f t="shared" si="45"/>
        <v>13.4</v>
      </c>
      <c r="M461" s="43">
        <v>13.3</v>
      </c>
      <c r="N461" s="8" t="s">
        <v>8</v>
      </c>
      <c r="O461" s="97">
        <v>50</v>
      </c>
    </row>
    <row r="462" spans="1:15" ht="10.35" customHeight="1" x14ac:dyDescent="0.2">
      <c r="A462" s="156" t="s">
        <v>103</v>
      </c>
      <c r="B462" s="156"/>
      <c r="C462" s="5" t="s">
        <v>4</v>
      </c>
      <c r="D462" s="6" t="s">
        <v>228</v>
      </c>
      <c r="E462" s="6" t="s">
        <v>62</v>
      </c>
      <c r="F462" s="6" t="s">
        <v>38</v>
      </c>
      <c r="G462" s="6" t="s">
        <v>6</v>
      </c>
      <c r="H462" s="6"/>
      <c r="I462" s="6"/>
      <c r="J462" s="6"/>
      <c r="K462" s="37">
        <f t="shared" si="44"/>
        <v>27.1</v>
      </c>
      <c r="L462" s="37">
        <f t="shared" si="45"/>
        <v>25.8</v>
      </c>
      <c r="M462" s="43">
        <v>25.5</v>
      </c>
      <c r="N462" s="8" t="s">
        <v>8</v>
      </c>
      <c r="O462" s="97">
        <v>50</v>
      </c>
    </row>
    <row r="463" spans="1:15" ht="10.35" customHeight="1" x14ac:dyDescent="0.2">
      <c r="A463" s="179" t="s">
        <v>185</v>
      </c>
      <c r="B463" s="180"/>
      <c r="C463" s="5" t="s">
        <v>4</v>
      </c>
      <c r="D463" s="6" t="s">
        <v>13</v>
      </c>
      <c r="E463" s="6" t="s">
        <v>62</v>
      </c>
      <c r="F463" s="6" t="s">
        <v>38</v>
      </c>
      <c r="G463" s="6" t="s">
        <v>6</v>
      </c>
      <c r="H463" s="6"/>
      <c r="I463" s="6"/>
      <c r="J463" s="6"/>
      <c r="K463" s="37">
        <f t="shared" si="44"/>
        <v>22.8</v>
      </c>
      <c r="L463" s="37">
        <f t="shared" si="45"/>
        <v>21.7</v>
      </c>
      <c r="M463" s="43">
        <v>21.5</v>
      </c>
      <c r="N463" s="8" t="s">
        <v>8</v>
      </c>
      <c r="O463" s="97">
        <v>50</v>
      </c>
    </row>
    <row r="464" spans="1:15" ht="10.35" customHeight="1" thickBot="1" x14ac:dyDescent="0.25">
      <c r="A464" s="181" t="s">
        <v>104</v>
      </c>
      <c r="B464" s="182"/>
      <c r="C464" s="9" t="s">
        <v>4</v>
      </c>
      <c r="D464" s="10" t="s">
        <v>13</v>
      </c>
      <c r="E464" s="10" t="s">
        <v>62</v>
      </c>
      <c r="F464" s="10" t="s">
        <v>38</v>
      </c>
      <c r="G464" s="10" t="s">
        <v>6</v>
      </c>
      <c r="H464" s="10"/>
      <c r="I464" s="10"/>
      <c r="J464" s="10"/>
      <c r="K464" s="40">
        <f t="shared" si="44"/>
        <v>28.1</v>
      </c>
      <c r="L464" s="40">
        <f t="shared" si="45"/>
        <v>26.8</v>
      </c>
      <c r="M464" s="51">
        <v>26.5</v>
      </c>
      <c r="N464" s="12" t="s">
        <v>8</v>
      </c>
      <c r="O464" s="97">
        <v>50</v>
      </c>
    </row>
    <row r="465" ht="10.35" customHeight="1" x14ac:dyDescent="0.2"/>
    <row r="466" ht="11.1" customHeight="1" x14ac:dyDescent="0.2"/>
    <row r="467" ht="11.1" customHeight="1" x14ac:dyDescent="0.2"/>
    <row r="468" ht="11.1" customHeight="1" x14ac:dyDescent="0.2"/>
    <row r="469" ht="11.1" customHeight="1" x14ac:dyDescent="0.2"/>
    <row r="470" ht="10.35" customHeight="1" x14ac:dyDescent="0.2"/>
    <row r="471" ht="10.35" customHeight="1" x14ac:dyDescent="0.2"/>
    <row r="472" ht="11.1" customHeight="1" x14ac:dyDescent="0.2"/>
  </sheetData>
  <mergeCells count="471">
    <mergeCell ref="A464:B46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47:B447"/>
    <mergeCell ref="A448:B448"/>
    <mergeCell ref="A449:B449"/>
    <mergeCell ref="A450:B450"/>
    <mergeCell ref="A451:B451"/>
    <mergeCell ref="A452:B452"/>
    <mergeCell ref="L452:N452"/>
    <mergeCell ref="A453:B453"/>
    <mergeCell ref="A454:B454"/>
    <mergeCell ref="A437:N438"/>
    <mergeCell ref="A439:B439"/>
    <mergeCell ref="A440:B440"/>
    <mergeCell ref="A441:N441"/>
    <mergeCell ref="A442:B442"/>
    <mergeCell ref="A443:B443"/>
    <mergeCell ref="A444:B444"/>
    <mergeCell ref="A445:B445"/>
    <mergeCell ref="A446:B446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392:B392"/>
    <mergeCell ref="A393:N393"/>
    <mergeCell ref="A394:B394"/>
    <mergeCell ref="A395:N395"/>
    <mergeCell ref="A396:B396"/>
    <mergeCell ref="A397:B397"/>
    <mergeCell ref="A398:B398"/>
    <mergeCell ref="A399:B399"/>
    <mergeCell ref="A400:B400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65:N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56:B356"/>
    <mergeCell ref="A357:B357"/>
    <mergeCell ref="A358:B358"/>
    <mergeCell ref="A359:N359"/>
    <mergeCell ref="A360:B360"/>
    <mergeCell ref="A361:B361"/>
    <mergeCell ref="A362:B362"/>
    <mergeCell ref="A363:B363"/>
    <mergeCell ref="A364:B364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N346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N337"/>
    <mergeCell ref="A320:B320"/>
    <mergeCell ref="A321:N321"/>
    <mergeCell ref="A322:B322"/>
    <mergeCell ref="A323:B323"/>
    <mergeCell ref="A324:B324"/>
    <mergeCell ref="A325:B325"/>
    <mergeCell ref="A326:B326"/>
    <mergeCell ref="A327:B327"/>
    <mergeCell ref="A328:B328"/>
    <mergeCell ref="A311:N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02:B302"/>
    <mergeCell ref="A303:B303"/>
    <mergeCell ref="A304:B304"/>
    <mergeCell ref="A305:N305"/>
    <mergeCell ref="A306:B306"/>
    <mergeCell ref="A307:B307"/>
    <mergeCell ref="A308:B308"/>
    <mergeCell ref="A309:B309"/>
    <mergeCell ref="A310:B310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284:B284"/>
    <mergeCell ref="A285:B285"/>
    <mergeCell ref="A286:B286"/>
    <mergeCell ref="A287:B287"/>
    <mergeCell ref="A288:B288"/>
    <mergeCell ref="A289:N289"/>
    <mergeCell ref="A290:B290"/>
    <mergeCell ref="A291:B291"/>
    <mergeCell ref="A292:B292"/>
    <mergeCell ref="A275:B275"/>
    <mergeCell ref="A276:B276"/>
    <mergeCell ref="A277:B277"/>
    <mergeCell ref="A278:N278"/>
    <mergeCell ref="A279:B279"/>
    <mergeCell ref="A280:B280"/>
    <mergeCell ref="A281:B281"/>
    <mergeCell ref="A282:N282"/>
    <mergeCell ref="A283:B283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N265"/>
    <mergeCell ref="A248:B248"/>
    <mergeCell ref="A249:B249"/>
    <mergeCell ref="A250:B250"/>
    <mergeCell ref="A251:B251"/>
    <mergeCell ref="A252:B252"/>
    <mergeCell ref="A253:B253"/>
    <mergeCell ref="A254:B254"/>
    <mergeCell ref="A255:N255"/>
    <mergeCell ref="A256:B256"/>
    <mergeCell ref="A239:B239"/>
    <mergeCell ref="A240:B240"/>
    <mergeCell ref="A241:B241"/>
    <mergeCell ref="A242:N242"/>
    <mergeCell ref="A243:B243"/>
    <mergeCell ref="A244:B244"/>
    <mergeCell ref="A245:B245"/>
    <mergeCell ref="A246:B246"/>
    <mergeCell ref="A247:B247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12:N212"/>
    <mergeCell ref="A213:B213"/>
    <mergeCell ref="A214:B214"/>
    <mergeCell ref="A215:B215"/>
    <mergeCell ref="A216:B216"/>
    <mergeCell ref="A217:B217"/>
    <mergeCell ref="A218:B218"/>
    <mergeCell ref="A219:B219"/>
    <mergeCell ref="A220:N220"/>
    <mergeCell ref="A203:B203"/>
    <mergeCell ref="A204:N204"/>
    <mergeCell ref="A205:B205"/>
    <mergeCell ref="A206:B206"/>
    <mergeCell ref="A207:N207"/>
    <mergeCell ref="A208:B208"/>
    <mergeCell ref="A209:B209"/>
    <mergeCell ref="A210:B210"/>
    <mergeCell ref="A211:B211"/>
    <mergeCell ref="A194:B194"/>
    <mergeCell ref="A195:B195"/>
    <mergeCell ref="A196:B196"/>
    <mergeCell ref="A197:B197"/>
    <mergeCell ref="A198:B198"/>
    <mergeCell ref="A199:B199"/>
    <mergeCell ref="A200:B200"/>
    <mergeCell ref="A201:N201"/>
    <mergeCell ref="A202:B202"/>
    <mergeCell ref="A185:B185"/>
    <mergeCell ref="A186:N186"/>
    <mergeCell ref="A187:N187"/>
    <mergeCell ref="A188:B188"/>
    <mergeCell ref="A189:B189"/>
    <mergeCell ref="A190:B190"/>
    <mergeCell ref="A191:B191"/>
    <mergeCell ref="A192:B192"/>
    <mergeCell ref="A193:N193"/>
    <mergeCell ref="A176:B176"/>
    <mergeCell ref="A177:B177"/>
    <mergeCell ref="A178:B178"/>
    <mergeCell ref="A179:B179"/>
    <mergeCell ref="A180:B180"/>
    <mergeCell ref="A181:B181"/>
    <mergeCell ref="A182:N182"/>
    <mergeCell ref="A183:B183"/>
    <mergeCell ref="A184:B184"/>
    <mergeCell ref="A167:B167"/>
    <mergeCell ref="A168:N168"/>
    <mergeCell ref="A169:B169"/>
    <mergeCell ref="A170:B170"/>
    <mergeCell ref="A171:B171"/>
    <mergeCell ref="A172:B172"/>
    <mergeCell ref="A173:B173"/>
    <mergeCell ref="A174:B174"/>
    <mergeCell ref="A175:B175"/>
    <mergeCell ref="A158:B158"/>
    <mergeCell ref="A159:B159"/>
    <mergeCell ref="A160:B160"/>
    <mergeCell ref="A161:B161"/>
    <mergeCell ref="A162:N162"/>
    <mergeCell ref="A163:B163"/>
    <mergeCell ref="A164:B164"/>
    <mergeCell ref="A165:B165"/>
    <mergeCell ref="A166:B166"/>
    <mergeCell ref="A149:B149"/>
    <mergeCell ref="A150:B150"/>
    <mergeCell ref="A151:B151"/>
    <mergeCell ref="A152:B152"/>
    <mergeCell ref="A153:B153"/>
    <mergeCell ref="A154:N154"/>
    <mergeCell ref="A155:B155"/>
    <mergeCell ref="A156:B156"/>
    <mergeCell ref="A157:B157"/>
    <mergeCell ref="A140:B140"/>
    <mergeCell ref="A141:B141"/>
    <mergeCell ref="A142:B142"/>
    <mergeCell ref="A143:B143"/>
    <mergeCell ref="A144:B144"/>
    <mergeCell ref="A145:B145"/>
    <mergeCell ref="A146:B146"/>
    <mergeCell ref="A147:N147"/>
    <mergeCell ref="A148:N148"/>
    <mergeCell ref="A131:B131"/>
    <mergeCell ref="A132:N132"/>
    <mergeCell ref="A133:B133"/>
    <mergeCell ref="A134:N134"/>
    <mergeCell ref="A135:N135"/>
    <mergeCell ref="A136:B136"/>
    <mergeCell ref="A137:B137"/>
    <mergeCell ref="A138:B138"/>
    <mergeCell ref="A139:B139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N121"/>
    <mergeCell ref="A104:B104"/>
    <mergeCell ref="A105:N105"/>
    <mergeCell ref="A106:B106"/>
    <mergeCell ref="A107:B107"/>
    <mergeCell ref="A108:B108"/>
    <mergeCell ref="A109:B109"/>
    <mergeCell ref="A110:B110"/>
    <mergeCell ref="A111:B111"/>
    <mergeCell ref="A112:B112"/>
    <mergeCell ref="A95:B95"/>
    <mergeCell ref="A96:B96"/>
    <mergeCell ref="A97:B97"/>
    <mergeCell ref="A98:B98"/>
    <mergeCell ref="A99:B99"/>
    <mergeCell ref="A100:B100"/>
    <mergeCell ref="A101:N101"/>
    <mergeCell ref="A102:B102"/>
    <mergeCell ref="A103:B103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78:B78"/>
    <mergeCell ref="L78:N80"/>
    <mergeCell ref="A79:B79"/>
    <mergeCell ref="A80:B80"/>
    <mergeCell ref="A81:N81"/>
    <mergeCell ref="A82:B82"/>
    <mergeCell ref="A83:B83"/>
    <mergeCell ref="A84:B84"/>
    <mergeCell ref="A85:B85"/>
    <mergeCell ref="A69:B69"/>
    <mergeCell ref="A70:B70"/>
    <mergeCell ref="A71:B71"/>
    <mergeCell ref="A72:N72"/>
    <mergeCell ref="A73:B73"/>
    <mergeCell ref="A74:B74"/>
    <mergeCell ref="A75:B75"/>
    <mergeCell ref="A76:B76"/>
    <mergeCell ref="A77:B77"/>
    <mergeCell ref="A59:B59"/>
    <mergeCell ref="A60:B60"/>
    <mergeCell ref="A61:N62"/>
    <mergeCell ref="A63:B63"/>
    <mergeCell ref="A64:B64"/>
    <mergeCell ref="A65:B65"/>
    <mergeCell ref="A66:B66"/>
    <mergeCell ref="A67:B67"/>
    <mergeCell ref="A68:B68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31:B31"/>
    <mergeCell ref="A32:B32"/>
    <mergeCell ref="A33:B33"/>
    <mergeCell ref="A34:N34"/>
    <mergeCell ref="A35:B35"/>
    <mergeCell ref="A36:B36"/>
    <mergeCell ref="A37:B37"/>
    <mergeCell ref="A38:B38"/>
    <mergeCell ref="A39:B39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13:B13"/>
    <mergeCell ref="A14:B14"/>
    <mergeCell ref="A15:B15"/>
    <mergeCell ref="A16:B16"/>
    <mergeCell ref="A17:B17"/>
    <mergeCell ref="A18:N18"/>
    <mergeCell ref="A19:B19"/>
    <mergeCell ref="A20:B20"/>
    <mergeCell ref="A21:B21"/>
    <mergeCell ref="O6:O7"/>
    <mergeCell ref="P6:P7"/>
    <mergeCell ref="A8:N8"/>
    <mergeCell ref="A9:B9"/>
    <mergeCell ref="A11:B11"/>
    <mergeCell ref="H6:H7"/>
    <mergeCell ref="I6:I7"/>
    <mergeCell ref="J6:J7"/>
    <mergeCell ref="A12:B12"/>
    <mergeCell ref="G2:N2"/>
    <mergeCell ref="B3:F3"/>
    <mergeCell ref="A4:B4"/>
    <mergeCell ref="A5:N5"/>
    <mergeCell ref="A6:B7"/>
    <mergeCell ref="C6:C7"/>
    <mergeCell ref="D6:D7"/>
    <mergeCell ref="E6:E7"/>
    <mergeCell ref="F6:F7"/>
    <mergeCell ref="G6:G7"/>
    <mergeCell ref="M6:N7"/>
  </mergeCells>
  <hyperlinks>
    <hyperlink ref="L78:N80" location="СИНТЕПОН" display="см. СИНТЕПОН (ниже)"/>
    <hyperlink ref="L452:N452" location="СИНТЕПОН" display="см.СИНТЕПОН (выше)"/>
    <hyperlink ref="P8" location="Авизент_У40__С21_ЮД__ВО_спецодежда___высокая_защита_от_механических_повреждений__теплового_излучения__пыли_туристическое_снаряжение__рюкзаки__тенты" display="АВИЗЕНТ"/>
    <hyperlink ref="P9" location="БАЙКА" display="БАЙКА"/>
    <hyperlink ref="P10" location="БОРТОВКА" display="БОРТОВКА"/>
    <hyperlink ref="P11" location="БРЕЗЕНТ" display="БРЕЗЕНТ"/>
    <hyperlink ref="P12" location="БЯЗЬ" display="БЯЗЬ"/>
    <hyperlink ref="P6:P7" location="'Основной ассортимент'!ПРЕДМЕТНЫЙ_УКАЗАТЕЛЬ" display="Предметный указатель"/>
    <hyperlink ref="P44" location="Шотландка_арт.2142" display="ШОТЛАНДКА"/>
    <hyperlink ref="P37" location="ТИК" display="ТИК"/>
    <hyperlink ref="P19" location="Ткань_смешанная_с_ВО_камуфлированная__Лето__Цифра__Камыш__Город__НАТО__Кукла__Тростник" display="КАМУФЛИРОВАННАЯ ТКАНЬ"/>
    <hyperlink ref="P41" location="Ткань_упаковочная_льняная_арт._14133_25" display="УПАКОВОЧНАЯ ТКАНЬ"/>
    <hyperlink ref="P43" location="Холстопрошивное_полотно__ХПП_____2.5мм" display="ХОЛСТОПРОШИВНОЕ ПОЛОТНО (ХПП)"/>
    <hyperlink ref="P42" location="ФЛАНЕЛЬ___ШОТЛАНДКА" display="ФЛАНЕЛЬ"/>
    <hyperlink ref="P40" location="ТРЯПКИ" display="ТРЯПКИ ГОТОВЫЕ"/>
    <hyperlink ref="P39" location="Ткань_обтирочная__Неткол" display="ТКАНЬ ДЛЯ УБОРКИ ПОМЕЩЕНИЙ"/>
    <hyperlink ref="P38" location="ТИСИ_отбельная_ВО_производство_одежды_для_медперсонала__работников_лабораторий__персонала_отелей__ресторанов__кафе__HoReCa" display="ТИСИ"/>
    <hyperlink ref="P36" location="СУКНО" display="СУКНО"/>
    <hyperlink ref="P35" location="СИТЕЦ" display="СИТЕЦ"/>
    <hyperlink ref="P34" location="СИНТЕПОН" display="СИНТЕПОН"/>
    <hyperlink ref="P33" location="Сатин_набивной_активная_печать" display="САТИН"/>
    <hyperlink ref="P32" location="САРЖИ__ПЛАЩЕВКИ__ТИСИ__СМЕШАННЫЕ_ТКАНИ_ДЛЯ_РАБОЧЕЙ_ОДЕЖДЫ" display="САРЖА"/>
    <hyperlink ref="P31" location="РУКАВИЦЫ_РАБОЧИЕ" display="РУКАВИЦЫ"/>
    <hyperlink ref="P30" location="Поплин_набивной" display="ПОПЛИН"/>
    <hyperlink ref="P29" location="ПОЛОТЕНЦЕ" display="ПОЛОТЕНЦА ГОТОВЫЕ"/>
    <hyperlink ref="P28" location="ПАЛАТКА" display="ПАЛАТОЧНАЯ ТКАНЬ"/>
    <hyperlink ref="P27" location="Ткань_обтирочная__Неткол" display="НЕТКОЛ"/>
    <hyperlink ref="P26" location="Молескин_Р25__С27_ЮД__для_предприятий_с_высокой_запыленностью_и_наличием_вредных_для_здоровья_микрочастиц_также_мукомольная__цементная_промышленность__медицинские_учреждения" display="МОЛЕСКИН"/>
    <hyperlink ref="P25" location="Миткаль" display="МИТКАЛЬ"/>
    <hyperlink ref="P24" location="ПОЛИЭСТЕР__микрофибра____ПОЛИКОТТОН___ПОПЛИН___САТИН____ИМПОРТНЫЕ_НАБИВНЫЕ_ТКАНИ" display="МИКРОФИБРА"/>
    <hyperlink ref="P23" location="МЕШКОВИНА____УПАКОВКА" display="МЕШКОВИНА"/>
    <hyperlink ref="P22" location="МАРЛЯ" display="МАРЛЯ"/>
    <hyperlink ref="P21" location="СИТЕЦ" display="МАДАПОЛАМ"/>
    <hyperlink ref="P20" location="ЛЕН___ДЕКОРАТИВНЫЕ__СТОЛОВЫЕ__КОСТЮМНЫЕ_ЛЬНЫ" display="ЛЁН и ПОЛУЛЁН"/>
    <hyperlink ref="P18" location="Диагональ_гладкокрашенная__синяя__арт.3082_1120" display="ДИАГОНАЛЬ"/>
    <hyperlink ref="P17" location="ДВУНИТКА____ДИАГОНАЛЬ" display="ДВУНИТКА"/>
    <hyperlink ref="P16" location="ГОБЕЛЕН" display="ГОБЕЛЕН"/>
    <hyperlink ref="P14" location="ВАФЕЛЬНОЕ_ПОЛОТНО" display="ВАФЕЛЬНОЕ ПОЛОТНО"/>
    <hyperlink ref="P13" location="ВАТИН" display="ВАТИН"/>
    <hyperlink ref="A437:N438" location="'Основной ассортимент'!A313" display="ФЛАНЕЛЬ ХАЛАТНАЯ И РУБАШЕЧНАЯ, см. ФЛАНЕЛЬ ГРУНТ"/>
    <hyperlink ref="O437:O438" location="'Основной ассортимент'!A313" display="ФЛАНЕЛЬ ХАЛАТНАЯ И РУБАШЕЧНАЯ, см. ФЛАНЕЛЬ ГРУНТ"/>
    <hyperlink ref="P15" location="Ветошь" display="Ветошь"/>
    <hyperlink ref="A61:N62" location="ПОЛИЭСТЕР__микрофибра____ПОЛИКОТТОН___ПОПЛИН___САТИН____ИМПОРТНЫЕ_НАБИВНЫЕ_ТКАНИ" display="ИМПОРТНЫЕ НАБИВНЫЕ ТКАНИ В РАЗДЕЛЕ ПОЛИЭСТЕР (микрофибра) / ПОЛИКОТТОН / ПОПЛИН / САТИН"/>
    <hyperlink ref="A121:N121" location="САРЖИ__ПЛАЩЕВКИ__ТИСИ__СМЕШАННЫЕ_ТКАНИ_ДЛЯ_РАБОЧЕЙ_ОДЕЖДЫ" display="ТЯЖЕЛЫЕ ТКАНИ СПЕЦ НАЗНАЧЕНИЯ, ИМПОРТНЫЕ ТКАНИ ДЛЯ РАБОЧЕЙ ОДЕЖДЫ (см.РАЗДЕЛ САРЖИ, ПЛАЩЕВКИ, ТИСИ…)"/>
  </hyperlinks>
  <pageMargins left="0.23622047244094491" right="0.23622047244094491" top="0.74803149606299213" bottom="0.74803149606299213" header="0.31496062992125984" footer="0.31496062992125984"/>
  <pageSetup paperSize="9" scale="79" fitToHeight="0" orientation="landscape" r:id="rId1"/>
  <headerFooter>
    <oddFooter>&amp;R&amp;"Arial,полужирный"Основной ассортимент страница &amp;P из &amp;N
http://www.ivtkani.ru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90</vt:i4>
      </vt:variant>
    </vt:vector>
  </HeadingPairs>
  <TitlesOfParts>
    <vt:vector size="94" baseType="lpstr">
      <vt:lpstr>Основной ассортимент</vt:lpstr>
      <vt:lpstr>Мерный лоскут и стоки</vt:lpstr>
      <vt:lpstr>EXPORT</vt:lpstr>
      <vt:lpstr>Разместить заявку</vt:lpstr>
      <vt:lpstr>EXPORT!Авизент_У40__С21_ЮД__ВО_спецодежда___высокая_защита_от_механических_повреждений__теплового_излучения__пыли_туристическое_снаряжение__рюкзаки__тенты</vt:lpstr>
      <vt:lpstr>'Разместить заявку'!Авизент_У40__С21_ЮД__ВО_спецодежда___высокая_защита_от_механических_повреждений__теплового_излучения__пыли_туристическое_снаряжение__рюкзаки__тенты</vt:lpstr>
      <vt:lpstr>EXPORT!БАЙКА</vt:lpstr>
      <vt:lpstr>'Мерный лоскут и стоки'!БАЙКА</vt:lpstr>
      <vt:lpstr>'Разместить заявку'!БАЙКА</vt:lpstr>
      <vt:lpstr>EXPORT!БОРТОВКА</vt:lpstr>
      <vt:lpstr>'Разместить заявку'!БОРТОВКА</vt:lpstr>
      <vt:lpstr>EXPORT!БРЕЗЕНТ</vt:lpstr>
      <vt:lpstr>'Разместить заявку'!БРЕЗЕНТ</vt:lpstr>
      <vt:lpstr>EXPORT!БЯЗЬ</vt:lpstr>
      <vt:lpstr>'Разместить заявку'!БЯЗЬ</vt:lpstr>
      <vt:lpstr>Бязь_ГОСТ</vt:lpstr>
      <vt:lpstr>Бязь_Люкс</vt:lpstr>
      <vt:lpstr>Бязь_Эконом</vt:lpstr>
      <vt:lpstr>EXPORT!ВАТИН</vt:lpstr>
      <vt:lpstr>'Разместить заявку'!ВАТИН</vt:lpstr>
      <vt:lpstr>EXPORT!ВАФЕЛЬНОЕ_ПОЛОТНО</vt:lpstr>
      <vt:lpstr>'Разместить заявку'!ВАФЕЛЬНОЕ_ПОЛОТНО</vt:lpstr>
      <vt:lpstr>EXPORT!Ветошь</vt:lpstr>
      <vt:lpstr>'Разместить заявку'!Ветошь</vt:lpstr>
      <vt:lpstr>EXPORT!ГОБЕЛЕН</vt:lpstr>
      <vt:lpstr>'Разместить заявку'!ГОБЕЛЕН</vt:lpstr>
      <vt:lpstr>EXPORT!ДВУНИТКА____ДИАГОНАЛЬ</vt:lpstr>
      <vt:lpstr>'Разместить заявку'!ДВУНИТКА____ДИАГОНАЛЬ</vt:lpstr>
      <vt:lpstr>EXPORT!Диагональ_гладкокрашенная__синяя__арт.3082_1120</vt:lpstr>
      <vt:lpstr>'Разместить заявку'!Диагональ_гладкокрашенная__синяя__арт.3082_1120</vt:lpstr>
      <vt:lpstr>Комплекты_постельного_белья_”Зима_Лето”_поплин__шелк</vt:lpstr>
      <vt:lpstr>EXPORT!ЛЕН___ДЕКОРАТИВНЫЕ__СТОЛОВЫЕ__КОСТЮМНЫЕ_ЛЬНЫ</vt:lpstr>
      <vt:lpstr>'Разместить заявку'!ЛЕН___ДЕКОРАТИВНЫЕ__СТОЛОВЫЕ__КОСТЮМНЫЕ_ЛЬНЫ</vt:lpstr>
      <vt:lpstr>EXPORT!МАРЛЯ</vt:lpstr>
      <vt:lpstr>'Разместить заявку'!МАРЛЯ</vt:lpstr>
      <vt:lpstr>EXPORT!МЕШКОВИНА____УПАКОВКА</vt:lpstr>
      <vt:lpstr>'Разместить заявку'!МЕШКОВИНА____УПАКОВКА</vt:lpstr>
      <vt:lpstr>EXPORT!Миткаль</vt:lpstr>
      <vt:lpstr>'Разместить заявку'!Миткаль</vt:lpstr>
      <vt:lpstr>EXPORT!Молескин_Р25__С27_ЮД__для_предприятий_с_высокой_запыленностью_и_наличием_вредных_для_здоровья_микрочастиц_также_мукомольная__цементная_промышленность__медицинские_учреждения</vt:lpstr>
      <vt:lpstr>'Разместить заявку'!Молескин_Р25__С27_ЮД__для_предприятий_с_высокой_запыленностью_и_наличием_вредных_для_здоровья_микрочастиц_также_мукомольная__цементная_промышленность__медицинские_учреждения</vt:lpstr>
      <vt:lpstr>EXPORT!Область_печати</vt:lpstr>
      <vt:lpstr>'Мерный лоскут и стоки'!Область_печати</vt:lpstr>
      <vt:lpstr>'Разместить заявку'!Область_печати</vt:lpstr>
      <vt:lpstr>Одеяла</vt:lpstr>
      <vt:lpstr>EXPORT!ПАЛАТКА</vt:lpstr>
      <vt:lpstr>'Разместить заявку'!ПАЛАТКА</vt:lpstr>
      <vt:lpstr>EXPORT!Плащевка_арт.6030__Гера__для_халатов__рубашек_в_УИН</vt:lpstr>
      <vt:lpstr>'Разместить заявку'!Плащевка_арт.6030__Гера__для_халатов__рубашек_в_УИН</vt:lpstr>
      <vt:lpstr>Подушки</vt:lpstr>
      <vt:lpstr>Поликоттон</vt:lpstr>
      <vt:lpstr>EXPORT!ПОЛИЭСТЕР__микрофибра____ПОЛИКОТТОН___ПОПЛИН___САТИН____ИМПОРТНЫЕ_НАБИВНЫЕ_ТКАНИ</vt:lpstr>
      <vt:lpstr>'Разместить заявку'!ПОЛИЭСТЕР__микрофибра____ПОЛИКОТТОН___ПОПЛИН___САТИН____ИМПОРТНЫЕ_НАБИВНЫЕ_ТКАНИ</vt:lpstr>
      <vt:lpstr>Полотенца_вафельные</vt:lpstr>
      <vt:lpstr>EXPORT!ПОЛОТЕНЦЕ</vt:lpstr>
      <vt:lpstr>'Разместить заявку'!ПОЛОТЕНЦЕ</vt:lpstr>
      <vt:lpstr>Поплин</vt:lpstr>
      <vt:lpstr>Предложение_для_гостиничных_и_больничных_комплексов</vt:lpstr>
      <vt:lpstr>'Разместить заявку'!ПРЕДМЕТНЫЙ_УКАЗАТЕЛЬ</vt:lpstr>
      <vt:lpstr>EXPORT!ПРЯЖА__ХЛОПОК_СУРОВЫЕ_ТКАНИ</vt:lpstr>
      <vt:lpstr>'Разместить заявку'!ПРЯЖА__ХЛОПОК_СУРОВЫЕ_ТКАНИ</vt:lpstr>
      <vt:lpstr>EXPORT!РУКАВИЦЫ_РАБОЧИЕ</vt:lpstr>
      <vt:lpstr>'Разместить заявку'!РУКАВИЦЫ_РАБОЧИЕ</vt:lpstr>
      <vt:lpstr>EXPORT!САРЖИ__ПЛАЩЕВКИ__ТИСИ__СМЕШАННЫЕ_ТКАНИ_ДЛЯ_РАБОЧЕЙ_ОДЕЖДЫ</vt:lpstr>
      <vt:lpstr>'Разместить заявку'!САРЖИ__ПЛАЩЕВКИ__ТИСИ__СМЕШАННЫЕ_ТКАНИ_ДЛЯ_РАБОЧЕЙ_ОДЕЖДЫ</vt:lpstr>
      <vt:lpstr>Сатин</vt:lpstr>
      <vt:lpstr>EXPORT!Сатин_набивной_активная_печать</vt:lpstr>
      <vt:lpstr>'Разместить заявку'!Сатин_набивной_активная_печать</vt:lpstr>
      <vt:lpstr>EXPORT!СИНТЕПОН</vt:lpstr>
      <vt:lpstr>'Разместить заявку'!СИНТЕПОН</vt:lpstr>
      <vt:lpstr>EXPORT!СИТЕЦ</vt:lpstr>
      <vt:lpstr>'Разместить заявку'!СИТЕЦ</vt:lpstr>
      <vt:lpstr>Ситец</vt:lpstr>
      <vt:lpstr>EXPORT!СУКНО</vt:lpstr>
      <vt:lpstr>'Разместить заявку'!СУКНО</vt:lpstr>
      <vt:lpstr>EXPORT!ТИК</vt:lpstr>
      <vt:lpstr>'Разместить заявку'!ТИК</vt:lpstr>
      <vt:lpstr>EXPORT!ТИСИ_отбельная_ВО_производство_одежды_для_медперсонала__работников_лабораторий__персонала_отелей__ресторанов__кафе__HoReCa</vt:lpstr>
      <vt:lpstr>'Разместить заявку'!ТИСИ_отбельная_ВО_производство_одежды_для_медперсонала__работников_лабораторий__персонала_отелей__ресторанов__кафе__HoReCa</vt:lpstr>
      <vt:lpstr>EXPORT!Ткань_обтирочная__Неткол</vt:lpstr>
      <vt:lpstr>'Разместить заявку'!Ткань_обтирочная__Неткол</vt:lpstr>
      <vt:lpstr>'Разместить заявку'!Ткань_смешанная_с_ВО_камуфлированная__Лето__Цифра__Камыш__Город__НАТО__Кукла__Тростник</vt:lpstr>
      <vt:lpstr>EXPORT!Ткань_упаковочная_льняная_арт._14133_25</vt:lpstr>
      <vt:lpstr>'Разместить заявку'!Ткань_упаковочная_льняная_арт._14133_25</vt:lpstr>
      <vt:lpstr>EXPORT!ТРЯПКИ</vt:lpstr>
      <vt:lpstr>'Разместить заявку'!ТРЯПКИ</vt:lpstr>
      <vt:lpstr>EXPORT!ФЛАНЕЛЬ___ШОТЛАНДКА</vt:lpstr>
      <vt:lpstr>'Разместить заявку'!ФЛАНЕЛЬ___ШОТЛАНДКА</vt:lpstr>
      <vt:lpstr>EXPORT!Холстопрошивное_полотно__ХПП_____2.5мм</vt:lpstr>
      <vt:lpstr>'Разместить заявку'!Холстопрошивное_полотно__ХПП_____2.5мм</vt:lpstr>
      <vt:lpstr>EXPORT!ХПП____ОБТИРКА____ВЕТОШЬ____ТЕХ.САЛФЕТКА</vt:lpstr>
      <vt:lpstr>'Разместить заявку'!ХПП____ОБТИРКА____ВЕТОШЬ____ТЕХ.САЛФЕТКА</vt:lpstr>
      <vt:lpstr>EXPORT!Шотландка_арт.2142</vt:lpstr>
      <vt:lpstr>'Разместить заявку'!Шотландка_арт.2142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Tamara</cp:lastModifiedBy>
  <cp:lastPrinted>2016-02-10T13:33:43Z</cp:lastPrinted>
  <dcterms:created xsi:type="dcterms:W3CDTF">2009-01-14T10:29:16Z</dcterms:created>
  <dcterms:modified xsi:type="dcterms:W3CDTF">2017-10-13T09:53:54Z</dcterms:modified>
</cp:coreProperties>
</file>