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Водова" sheetId="1" r:id="rId1"/>
    <sheet name="флис1" sheetId="4" r:id="rId2"/>
    <sheet name="КПБ" sheetId="3" r:id="rId3"/>
  </sheets>
  <definedNames>
    <definedName name="_xlnm.Print_Area" localSheetId="2">КПБ!$A$1:$E$76</definedName>
  </definedNames>
  <calcPr calcId="145621"/>
</workbook>
</file>

<file path=xl/calcChain.xml><?xml version="1.0" encoding="utf-8"?>
<calcChain xmlns="http://schemas.openxmlformats.org/spreadsheetml/2006/main">
  <c r="E74" i="3" l="1"/>
  <c r="E73" i="3"/>
  <c r="E71" i="3"/>
  <c r="E70" i="3"/>
  <c r="E68" i="3"/>
  <c r="E66" i="3"/>
  <c r="E65" i="3"/>
  <c r="E64" i="3"/>
  <c r="E63" i="3"/>
  <c r="E62" i="3"/>
  <c r="E54" i="3"/>
  <c r="E53" i="3"/>
  <c r="E52" i="3"/>
  <c r="E51" i="3"/>
  <c r="E50" i="3"/>
  <c r="E48" i="3"/>
  <c r="E40" i="3"/>
  <c r="E39" i="3"/>
  <c r="E38" i="3"/>
  <c r="E37" i="3"/>
  <c r="E36" i="3"/>
  <c r="E35" i="3"/>
  <c r="E34" i="3"/>
  <c r="E31" i="3"/>
  <c r="E30" i="3"/>
  <c r="E28" i="3"/>
  <c r="E27" i="3"/>
  <c r="E26" i="3"/>
  <c r="E25" i="3"/>
  <c r="E24" i="3"/>
  <c r="E21" i="3"/>
  <c r="E20" i="3"/>
  <c r="D74" i="3"/>
  <c r="D73" i="3"/>
  <c r="D71" i="3"/>
  <c r="D70" i="3"/>
  <c r="D68" i="3"/>
  <c r="D66" i="3"/>
  <c r="D65" i="3"/>
  <c r="D64" i="3"/>
  <c r="D63" i="3"/>
  <c r="D62" i="3"/>
  <c r="D54" i="3"/>
  <c r="D53" i="3"/>
  <c r="D52" i="3"/>
  <c r="D51" i="3"/>
  <c r="D50" i="3"/>
  <c r="D48" i="3"/>
  <c r="D40" i="3"/>
  <c r="D39" i="3"/>
  <c r="D38" i="3"/>
  <c r="D37" i="3"/>
  <c r="D36" i="3"/>
  <c r="D35" i="3"/>
  <c r="D34" i="3"/>
  <c r="D31" i="3"/>
  <c r="D30" i="3"/>
  <c r="D28" i="3"/>
  <c r="D27" i="3"/>
  <c r="D26" i="3"/>
  <c r="D25" i="3"/>
  <c r="D24" i="3"/>
  <c r="D21" i="3"/>
  <c r="D20" i="3"/>
  <c r="C74" i="3"/>
  <c r="C73" i="3"/>
  <c r="C71" i="3"/>
  <c r="C70" i="3"/>
  <c r="C68" i="3"/>
  <c r="C66" i="3"/>
  <c r="C65" i="3"/>
  <c r="C64" i="3"/>
  <c r="C63" i="3"/>
  <c r="C62" i="3"/>
  <c r="C54" i="3"/>
  <c r="C53" i="3"/>
  <c r="C52" i="3"/>
  <c r="C51" i="3"/>
  <c r="C50" i="3"/>
  <c r="C48" i="3"/>
  <c r="C40" i="3"/>
  <c r="C39" i="3"/>
  <c r="C38" i="3"/>
  <c r="C37" i="3"/>
  <c r="C36" i="3"/>
  <c r="C35" i="3"/>
  <c r="C34" i="3"/>
  <c r="C31" i="3"/>
  <c r="C30" i="3"/>
  <c r="C28" i="3"/>
  <c r="C27" i="3"/>
  <c r="C26" i="3"/>
  <c r="C25" i="3"/>
  <c r="C24" i="3"/>
  <c r="C21" i="3"/>
  <c r="C20" i="3"/>
</calcChain>
</file>

<file path=xl/sharedStrings.xml><?xml version="1.0" encoding="utf-8"?>
<sst xmlns="http://schemas.openxmlformats.org/spreadsheetml/2006/main" count="180" uniqueCount="177">
  <si>
    <t>Бязь плотность 100 г/м2</t>
  </si>
  <si>
    <t>КПБ 1,5 сп</t>
  </si>
  <si>
    <t>КПБ 2 сп с евро простыней</t>
  </si>
  <si>
    <t>КПБ евро</t>
  </si>
  <si>
    <t>КПБ семейный</t>
  </si>
  <si>
    <t>КПБ 2 сп</t>
  </si>
  <si>
    <t>Простыня евро</t>
  </si>
  <si>
    <t>Простыня 2 сп</t>
  </si>
  <si>
    <t>Простыня 1,5 сп</t>
  </si>
  <si>
    <t>Наволочка 60*60</t>
  </si>
  <si>
    <t>Наволочка 70*70</t>
  </si>
  <si>
    <t>Наволочка 50*70</t>
  </si>
  <si>
    <t>Пододеяльник 1,5сп</t>
  </si>
  <si>
    <t>Пододеляьник 2 сп</t>
  </si>
  <si>
    <t>Пододеяльник евро</t>
  </si>
  <si>
    <t>Цена</t>
  </si>
  <si>
    <t>Прайс-лист при заказе от 5000 руб.</t>
  </si>
  <si>
    <t>ИП Залипаев Е.В.</t>
  </si>
  <si>
    <t>ТК "Доброй ночи"</t>
  </si>
  <si>
    <t>Шотландка светлая</t>
  </si>
  <si>
    <t>LJB15039</t>
  </si>
  <si>
    <t>Шотландка</t>
  </si>
  <si>
    <t>C-03-00075</t>
  </si>
  <si>
    <t>Шанель</t>
  </si>
  <si>
    <t>LJB15190</t>
  </si>
  <si>
    <t>Фондю</t>
  </si>
  <si>
    <t>LJB15094</t>
  </si>
  <si>
    <t>Тоскана</t>
  </si>
  <si>
    <t>С-03-00137</t>
  </si>
  <si>
    <t>Тигровый</t>
  </si>
  <si>
    <t>G-03-00002</t>
  </si>
  <si>
    <t>Собачки</t>
  </si>
  <si>
    <t>AN-02-0062</t>
  </si>
  <si>
    <t>Сити</t>
  </si>
  <si>
    <t>LJB15177</t>
  </si>
  <si>
    <t>Серая клетка</t>
  </si>
  <si>
    <t>С-03-00120</t>
  </si>
  <si>
    <t>Ромбы</t>
  </si>
  <si>
    <t>LJB15006</t>
  </si>
  <si>
    <t>Поло</t>
  </si>
  <si>
    <t>С-03-00134</t>
  </si>
  <si>
    <t>Огни</t>
  </si>
  <si>
    <t>Марокко</t>
  </si>
  <si>
    <t>LJB 15081</t>
  </si>
  <si>
    <t>Леопард</t>
  </si>
  <si>
    <t>С-03-0027</t>
  </si>
  <si>
    <t>Кофе с молоком</t>
  </si>
  <si>
    <t>С-03-00010</t>
  </si>
  <si>
    <t>Котенок</t>
  </si>
  <si>
    <t>LJB38000</t>
  </si>
  <si>
    <t>Клубничная поляна</t>
  </si>
  <si>
    <t>АС-02-00048</t>
  </si>
  <si>
    <t>Карамель</t>
  </si>
  <si>
    <t>С-003-00189</t>
  </si>
  <si>
    <t>Канада</t>
  </si>
  <si>
    <t>LJB 15032</t>
  </si>
  <si>
    <t>Зайка</t>
  </si>
  <si>
    <t>LJB37000</t>
  </si>
  <si>
    <t>Домино</t>
  </si>
  <si>
    <t>LJB15164</t>
  </si>
  <si>
    <t>Далматинцы</t>
  </si>
  <si>
    <t>J-03-00004</t>
  </si>
  <si>
    <t>Гранат</t>
  </si>
  <si>
    <t>С-03-00145</t>
  </si>
  <si>
    <t>Гепард</t>
  </si>
  <si>
    <t>EXE-37044</t>
  </si>
  <si>
    <t>Венеция</t>
  </si>
  <si>
    <t>LJB 15142</t>
  </si>
  <si>
    <t>Бежевая клетка</t>
  </si>
  <si>
    <t>19-С-03-00191</t>
  </si>
  <si>
    <t>Африка</t>
  </si>
  <si>
    <t>LJB37030</t>
  </si>
  <si>
    <t>Англия</t>
  </si>
  <si>
    <t>LJB 15030</t>
  </si>
  <si>
    <t>Плотность</t>
  </si>
  <si>
    <t>220*240</t>
  </si>
  <si>
    <t>200*240</t>
  </si>
  <si>
    <t>200*220</t>
  </si>
  <si>
    <t>180*220</t>
  </si>
  <si>
    <t>150*200</t>
  </si>
  <si>
    <t>130*160</t>
  </si>
  <si>
    <t>Наименование</t>
  </si>
  <si>
    <t>ФЛИСОВЫЕ ПЛЕДЫ</t>
  </si>
  <si>
    <t>КПБ БЯЗЬ бесшовная 125 г/кв.м. Новинки Текстиля 1,5 сп</t>
  </si>
  <si>
    <t>КПБ БЯЗЬ бесшовная 125 г/кв.м. Новинки текстиля 2 сп</t>
  </si>
  <si>
    <t>КПБ БЯЗЬ бесшовная 125 г/кв.м. Новинки Текстиля 2 сп с евро простыней</t>
  </si>
  <si>
    <t>КПБ БЯЗЬ бесшовная 125 г/кв.м. Новинки Текстиля евро</t>
  </si>
  <si>
    <t>КПБ БЯЗЬ бесшовная 125 г/кв.м. Новинки Текстиля семейный</t>
  </si>
  <si>
    <t>website: http://www.ivkpb.ru/</t>
  </si>
  <si>
    <t>e-mail: dobroinochi37@mail.ru</t>
  </si>
  <si>
    <t>Розничная цена</t>
  </si>
  <si>
    <t>Цена с учетом скидки</t>
  </si>
  <si>
    <t xml:space="preserve">КПБ БЯЗЬ 1,5 сп. бесшовная 100 г/кв.м.  </t>
  </si>
  <si>
    <t>КПБ БЯЗЬ 1,5 сп. бесшовная 100 г/кв.м.  с 1 наволочкой</t>
  </si>
  <si>
    <t xml:space="preserve">КПБ БЯЗЬ 2 сп. с боковым швом 100 г/кв.м. </t>
  </si>
  <si>
    <t>КПБ БЯЗЬ 2 сп. с евро простыней с боковым швом 100 г/кв.м.</t>
  </si>
  <si>
    <t xml:space="preserve">КПБ БЯЗЬ евро с боковым швом 100 г/кв.м. </t>
  </si>
  <si>
    <t xml:space="preserve">КПБ БЯЗЬ семейный с боковым швом 100 г/кв.м. </t>
  </si>
  <si>
    <t>КПБ БЯЗЬ бесшовная 125 г/кв.м. Люкс 1,5 сп</t>
  </si>
  <si>
    <t>КПБ БЯЗЬ бесшовная 125 г/кв.м. Люкс 2 сп</t>
  </si>
  <si>
    <t>КПБ БЯЗЬ бесшовная 125 г/кв.м. Люкс 2 сп с евро простыней</t>
  </si>
  <si>
    <t>КПБ БЯЗЬ бесшовная 125 г/кв.м. Люкс евро</t>
  </si>
  <si>
    <t>КПБ БЯЗЬ бесшовная 125 г/кв.м. Люкс семейный</t>
  </si>
  <si>
    <t>Поплин Плотность 118 г/кв.м. Новинки Текстиля</t>
  </si>
  <si>
    <t>БЯЗЬ Плотность 100 г/кв.м.</t>
  </si>
  <si>
    <t>БЯЗЬ Плотность 125 г/кв.м. Новинки Текстиля</t>
  </si>
  <si>
    <t>БЯЗЬ Плотность 125 г/кв.м. Люкс</t>
  </si>
  <si>
    <t>Поплин Плотность 118 г/кв.м. Люкс</t>
  </si>
  <si>
    <t>КПБ ПОПЛИН бесшовная 118 г/кв.м. Новинки Текстиля 1,5 сп</t>
  </si>
  <si>
    <t>КПБ ПОПЛИН бесшовная 118 г/кв.м. Новинки Текстиля 2 сп</t>
  </si>
  <si>
    <t>КПБ ПОПЛИН бесшовная 118 г/кв.м. Новинки Текстиля 2 сп с евро простыней</t>
  </si>
  <si>
    <t>КПБ ПОПЛИН бесшовная 118 г/кв.м. Новинки Текстиля семейный</t>
  </si>
  <si>
    <t>КПБ ПОПЛИН бесшовная 118 г/кв.м. Люкс 1,5 сп</t>
  </si>
  <si>
    <t>КПБ ПОПЛИН бесшовная 118 г/кв.м. Люкс 2 сп</t>
  </si>
  <si>
    <t>КПБ ПОПЛИН бесшовная 118 г/кв.м. Люкс 2 сп с евро простыней</t>
  </si>
  <si>
    <t>КПБ ПОПЛИН бесшовная 118 г/кв.м. Люкс евро</t>
  </si>
  <si>
    <t>КПБ ПОПЛИН бесшовная 118 г/кв.м. Люкс семейный</t>
  </si>
  <si>
    <t xml:space="preserve">КПБ БЯЗЬ в детскую кроватку бесшовный 100 г/кв.м. </t>
  </si>
  <si>
    <t>БЯЗЬ Плотность 125 г/кв.м. детские расцветки</t>
  </si>
  <si>
    <t>КПБ БЯЗЬ бесшовная 125 г/кв.м. детские расцветки 1,5 сп</t>
  </si>
  <si>
    <t>КПБ БЯЗЬ бесшовная 125 г/кв.м. детские расцветки в детскую кроватку</t>
  </si>
  <si>
    <t>Сатин Плотность 115 г/кв.м. Новый сатин</t>
  </si>
  <si>
    <t>КПБ САТИН бесшовный 115 г/кв.м. Новый сатин 1,5 сп</t>
  </si>
  <si>
    <t>КПБ САТИН бесшовный 115 г/кв.м. Новый сатин 2 сп</t>
  </si>
  <si>
    <t>КПБ САТИН бесшовный 115 г/кв.м. Новый сатин 2 сп с евро простыней</t>
  </si>
  <si>
    <t>КПБ САТИН бесшовный 115 г/кв.м. Новый сатин евро</t>
  </si>
  <si>
    <t>КПБ САТИН бесшовный 115 г/кв.м. Новый сатин семейный</t>
  </si>
  <si>
    <t>Сатин Плотность 115 г/кв.м. Премиум</t>
  </si>
  <si>
    <t xml:space="preserve">Сатин-жаккард Плотность 130 г/кв.м. </t>
  </si>
  <si>
    <t>КПБ САТИН-ЖАККАРД бесшовный 130 г/кв.м. 2 сп с евро простыней</t>
  </si>
  <si>
    <t>КПБ САТИН-ЖАККАРД бесшовный 130 г/кв.м. 3D евро</t>
  </si>
  <si>
    <t>Страйп-сатин Плотность 125 г/кв.м.</t>
  </si>
  <si>
    <t>КПБ СТРАЙП-САТИН бесшовный 125 г/кв.м. 2 сп с евро простыней</t>
  </si>
  <si>
    <t>КПБ СТРАЙП-САТИН бесшовный 125 г/кв.м. 3D евро</t>
  </si>
  <si>
    <t>КПБ БЯЗЬ бесшовная 125 г/кв.м. Новинки Текстиля в детскую кроватку</t>
  </si>
  <si>
    <t>КПБ БЯЗЬ бесшовная 125 г/кв.м. Люкс в детскую кроватку</t>
  </si>
  <si>
    <t>Прайс-лист на 03.05.2014 г.</t>
  </si>
  <si>
    <t>КПБ САТИН бесшовный 115 г/кв.м. Премиум евро-стандарт</t>
  </si>
  <si>
    <t>314 руб. - желтый ценник*</t>
  </si>
  <si>
    <t>434 руб. - желтый ценник*</t>
  </si>
  <si>
    <t>474 руб. - желтый ценник*</t>
  </si>
  <si>
    <t>535 руб. - желтый ценник*</t>
  </si>
  <si>
    <t>575 руб. - желтый ценник*</t>
  </si>
  <si>
    <t>525 руб. - желтый ценник*</t>
  </si>
  <si>
    <t>* - "Желтый ценник" - товар по минимально низкой цене. Скидки не действуют.</t>
  </si>
  <si>
    <t>370 руб. - желтый ценник*</t>
  </si>
  <si>
    <t>БЯЗЬ Плотность 120-125 г/кв.м. (Эффект 3Д)</t>
  </si>
  <si>
    <t>КПБ БЯЗЬ 3Д бесшовная 120 г/кв.м.  1,5 сп</t>
  </si>
  <si>
    <t>КПБ БЯЗЬ 3Д бесшовная 125 г/кв.м.  1,5 сп</t>
  </si>
  <si>
    <t>КПБ БЯЗЬ 3Д бесшовная 125 г/кв.м.  2 сп</t>
  </si>
  <si>
    <t>КПБ БЯЗЬ 3Д бесшовная 125 г/кв.м.  2 сп с евро простыней</t>
  </si>
  <si>
    <t>КПБ БЯЗЬ 3Д бесшовная 125 г/кв.м.  Евро</t>
  </si>
  <si>
    <t>КПБ БЯЗЬ 3Д бесшовная 125 г/кв.м.  Семейный</t>
  </si>
  <si>
    <t>КПБ БЯЗЬ бесшовная 125 г/кв.м. Новинки текстиля 1,5 сп</t>
  </si>
  <si>
    <t>КПБ БЯЗЬ бесшовная 125 г/кв.м. Новинки текстиля 1,5 сп детские расцветки</t>
  </si>
  <si>
    <t>КПБ БЯЗЬ бесшовная 125 г/кв.м. Люкс 1,5 сп детские расцветки</t>
  </si>
  <si>
    <t>КПБ БЯЗЬ 1,5 сп. бесшовная 100 г/кв.м.   Детские расцветки</t>
  </si>
  <si>
    <t>КПБ ПОПЛИН бесшовная 118 г/кв.м. Новинки Текстиля евро</t>
  </si>
  <si>
    <t>заказ от      50 000 руб.</t>
  </si>
  <si>
    <t>Текстильная Компания "Доброй Ночи"</t>
  </si>
  <si>
    <t>Адрес: 153025  г.Иваново, ул. Тимирязева, д. 1, оф. 109</t>
  </si>
  <si>
    <t>Тел./факс 8 (4932) 90-10-62, 8 (4932) 58-12-90</t>
  </si>
  <si>
    <t>заказ 20 000 -30 000 руб.</t>
  </si>
  <si>
    <t>заказ 30 000 - 50 000 руб.</t>
  </si>
  <si>
    <t>КПБ БЯЗЬ 1,5 сп. бесшовная 100 г/кв.м.  Эффект 3Д</t>
  </si>
  <si>
    <t>404 руб. - желтый ценник*</t>
  </si>
  <si>
    <t>737 руб. - желтый ценник*</t>
  </si>
  <si>
    <t>895 руб. - желтый ценник*</t>
  </si>
  <si>
    <t>838 руб. - желтый ценник*</t>
  </si>
  <si>
    <t>903 руб. - желтый ценник*</t>
  </si>
  <si>
    <t>1070 руб. - желтый ценник*</t>
  </si>
  <si>
    <t>1170 руб. - желтый ценник*</t>
  </si>
  <si>
    <t>787 руб. - желтый ценник*</t>
  </si>
  <si>
    <t>898 руб. - желтый ценник*</t>
  </si>
  <si>
    <t>979 руб. - желтый ценник*</t>
  </si>
  <si>
    <t>1150 руб. - желтый ценник*</t>
  </si>
  <si>
    <t>1270 руб. - желтый ценник*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</si>
</sst>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5" fillId="0" borderId="1" xfId="0" applyFont="1" applyBorder="1"/>
    <xf numFmtId="0" fontId="0" fillId="0" borderId="0" xfId="0" applyFont="1"/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0" fillId="0" borderId="1" xfId="0" applyFont="1" applyBorder="1"/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30" xfId="0" applyBorder="1"/>
    <xf numFmtId="0" fontId="0" fillId="0" borderId="32" xfId="0" applyBorder="1"/>
    <xf numFmtId="0" fontId="2" fillId="2" borderId="33" xfId="0" applyFont="1" applyFill="1" applyBorder="1"/>
    <xf numFmtId="3" fontId="0" fillId="0" borderId="6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0" fillId="2" borderId="34" xfId="0" applyFill="1" applyBorder="1"/>
    <xf numFmtId="0" fontId="3" fillId="0" borderId="14" xfId="0" applyFont="1" applyBorder="1"/>
    <xf numFmtId="0" fontId="3" fillId="0" borderId="34" xfId="0" applyFont="1" applyBorder="1"/>
    <xf numFmtId="0" fontId="0" fillId="0" borderId="33" xfId="0" applyBorder="1"/>
    <xf numFmtId="0" fontId="0" fillId="0" borderId="34" xfId="0" applyBorder="1"/>
    <xf numFmtId="0" fontId="0" fillId="0" borderId="14" xfId="0" applyBorder="1"/>
    <xf numFmtId="0" fontId="3" fillId="2" borderId="14" xfId="0" applyFont="1" applyFill="1" applyBorder="1"/>
    <xf numFmtId="0" fontId="3" fillId="2" borderId="33" xfId="0" applyFont="1" applyFill="1" applyBorder="1"/>
    <xf numFmtId="0" fontId="0" fillId="2" borderId="33" xfId="0" applyFill="1" applyBorder="1"/>
    <xf numFmtId="3" fontId="3" fillId="0" borderId="4" xfId="0" applyNumberFormat="1" applyFont="1" applyBorder="1" applyAlignment="1">
      <alignment horizontal="center"/>
    </xf>
    <xf numFmtId="3" fontId="3" fillId="0" borderId="29" xfId="0" applyNumberFormat="1" applyFont="1" applyBorder="1" applyAlignment="1">
      <alignment horizontal="center"/>
    </xf>
    <xf numFmtId="0" fontId="0" fillId="0" borderId="37" xfId="0" applyBorder="1"/>
    <xf numFmtId="0" fontId="0" fillId="0" borderId="31" xfId="0" applyBorder="1"/>
    <xf numFmtId="0" fontId="0" fillId="0" borderId="24" xfId="0" applyBorder="1"/>
    <xf numFmtId="0" fontId="1" fillId="2" borderId="33" xfId="0" applyFont="1" applyFill="1" applyBorder="1"/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0" fillId="0" borderId="33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0" fillId="0" borderId="41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25" xfId="0" applyNumberFormat="1" applyFont="1" applyBorder="1" applyAlignment="1">
      <alignment horizontal="center" vertical="center" wrapText="1"/>
    </xf>
    <xf numFmtId="0" fontId="5" fillId="0" borderId="26" xfId="0" applyNumberFormat="1" applyFont="1" applyBorder="1" applyAlignment="1">
      <alignment horizontal="center" vertical="center" wrapText="1"/>
    </xf>
    <xf numFmtId="0" fontId="5" fillId="0" borderId="27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" fontId="0" fillId="0" borderId="0" xfId="0" applyNumberFormat="1"/>
    <xf numFmtId="4" fontId="9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right"/>
    </xf>
    <xf numFmtId="4" fontId="5" fillId="0" borderId="7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4" fontId="0" fillId="0" borderId="12" xfId="0" applyNumberFormat="1" applyBorder="1" applyAlignment="1">
      <alignment horizontal="left" wrapText="1"/>
    </xf>
    <xf numFmtId="4" fontId="0" fillId="0" borderId="13" xfId="0" applyNumberFormat="1" applyBorder="1" applyAlignment="1">
      <alignment horizontal="left" vertical="top" wrapText="1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2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7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19" xfId="0" applyNumberFormat="1" applyBorder="1" applyAlignment="1">
      <alignment horizontal="center" vertical="center"/>
    </xf>
    <xf numFmtId="4" fontId="0" fillId="0" borderId="20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73026</xdr:colOff>
      <xdr:row>0</xdr:row>
      <xdr:rowOff>82551</xdr:rowOff>
    </xdr:from>
    <xdr:to>
      <xdr:col>0</xdr:col>
      <xdr:colOff>3143250</xdr:colOff>
      <xdr:row>6</xdr:row>
      <xdr:rowOff>15259</xdr:rowOff>
    </xdr:to>
    <xdr:pic>
      <xdr:nvPicPr>
        <xdr:cNvPr id="2" name="Рисунок 1" descr="&amp;Tcy;&amp;Kcy; &quot;&amp;Dcy;&amp;ocy;&amp;bcy;&amp;rcy;&amp;ocy;&amp;jcy; &amp;ncy;&amp;ocy;&amp;chcy;&amp;i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26" y="82551"/>
          <a:ext cx="3070224" cy="1323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B19" sqref="B19"/>
    </sheetView>
  </sheetViews>
  <sheetFormatPr defaultRowHeight="15" x14ac:dyDescent="0.25"/>
  <cols>
    <col min="1" max="1" width="25.5703125" bestFit="1" customWidth="1"/>
  </cols>
  <sheetData>
    <row r="1" spans="1:2" x14ac:dyDescent="0.25">
      <c r="A1" s="38" t="s">
        <v>17</v>
      </c>
      <c r="B1" s="38"/>
    </row>
    <row r="2" spans="1:2" x14ac:dyDescent="0.25">
      <c r="A2" s="38" t="s">
        <v>18</v>
      </c>
      <c r="B2" s="38"/>
    </row>
    <row r="4" spans="1:2" x14ac:dyDescent="0.25">
      <c r="A4" t="s">
        <v>16</v>
      </c>
    </row>
    <row r="6" spans="1:2" x14ac:dyDescent="0.25">
      <c r="A6" s="2" t="s">
        <v>0</v>
      </c>
      <c r="B6" s="2" t="s">
        <v>15</v>
      </c>
    </row>
    <row r="7" spans="1:2" x14ac:dyDescent="0.25">
      <c r="A7" s="1" t="s">
        <v>1</v>
      </c>
      <c r="B7" s="1">
        <v>330</v>
      </c>
    </row>
    <row r="8" spans="1:2" x14ac:dyDescent="0.25">
      <c r="A8" s="1" t="s">
        <v>5</v>
      </c>
      <c r="B8" s="1">
        <v>390</v>
      </c>
    </row>
    <row r="9" spans="1:2" x14ac:dyDescent="0.25">
      <c r="A9" s="1" t="s">
        <v>2</v>
      </c>
      <c r="B9" s="1">
        <v>410</v>
      </c>
    </row>
    <row r="10" spans="1:2" x14ac:dyDescent="0.25">
      <c r="A10" s="1" t="s">
        <v>3</v>
      </c>
      <c r="B10" s="1">
        <v>490</v>
      </c>
    </row>
    <row r="11" spans="1:2" x14ac:dyDescent="0.25">
      <c r="A11" s="1" t="s">
        <v>4</v>
      </c>
      <c r="B11" s="1">
        <v>550</v>
      </c>
    </row>
    <row r="12" spans="1:2" x14ac:dyDescent="0.25">
      <c r="A12" s="1" t="s">
        <v>8</v>
      </c>
      <c r="B12" s="1">
        <v>90</v>
      </c>
    </row>
    <row r="13" spans="1:2" x14ac:dyDescent="0.25">
      <c r="A13" s="1" t="s">
        <v>7</v>
      </c>
      <c r="B13" s="1">
        <v>105</v>
      </c>
    </row>
    <row r="14" spans="1:2" x14ac:dyDescent="0.25">
      <c r="A14" s="1" t="s">
        <v>6</v>
      </c>
      <c r="B14" s="1">
        <v>145</v>
      </c>
    </row>
    <row r="15" spans="1:2" x14ac:dyDescent="0.25">
      <c r="A15" s="1" t="s">
        <v>9</v>
      </c>
      <c r="B15" s="1">
        <v>39</v>
      </c>
    </row>
    <row r="16" spans="1:2" x14ac:dyDescent="0.25">
      <c r="A16" s="1" t="s">
        <v>10</v>
      </c>
      <c r="B16" s="1">
        <v>39</v>
      </c>
    </row>
    <row r="17" spans="1:2" x14ac:dyDescent="0.25">
      <c r="A17" s="1" t="s">
        <v>11</v>
      </c>
      <c r="B17" s="1">
        <v>39</v>
      </c>
    </row>
    <row r="18" spans="1:2" x14ac:dyDescent="0.25">
      <c r="A18" s="1" t="s">
        <v>12</v>
      </c>
      <c r="B18" s="1">
        <v>178</v>
      </c>
    </row>
    <row r="19" spans="1:2" x14ac:dyDescent="0.25">
      <c r="A19" s="1" t="s">
        <v>13</v>
      </c>
      <c r="B19" s="1">
        <v>208</v>
      </c>
    </row>
    <row r="20" spans="1:2" x14ac:dyDescent="0.25">
      <c r="A20" s="1" t="s">
        <v>14</v>
      </c>
      <c r="B20" s="1">
        <v>280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>
      <selection activeCell="A13" sqref="A13:XFD13"/>
    </sheetView>
  </sheetViews>
  <sheetFormatPr defaultRowHeight="15" x14ac:dyDescent="0.25"/>
  <cols>
    <col min="1" max="1" width="13.7109375" style="3" customWidth="1"/>
    <col min="2" max="2" width="19.7109375" style="3" customWidth="1"/>
    <col min="3" max="8" width="9.140625" style="3"/>
    <col min="9" max="9" width="11.85546875" style="3" customWidth="1"/>
    <col min="10" max="16384" width="9.140625" style="3"/>
  </cols>
  <sheetData>
    <row r="1" spans="1:9" ht="15" customHeight="1" x14ac:dyDescent="0.25">
      <c r="A1" s="39" t="s">
        <v>82</v>
      </c>
      <c r="B1" s="40"/>
      <c r="C1" s="40"/>
      <c r="D1" s="40"/>
      <c r="E1" s="40"/>
      <c r="F1" s="40"/>
      <c r="G1" s="40"/>
      <c r="H1" s="40"/>
      <c r="I1" s="40"/>
    </row>
    <row r="2" spans="1:9" ht="28.5" x14ac:dyDescent="0.25">
      <c r="A2" s="8" t="s">
        <v>74</v>
      </c>
      <c r="B2" s="8" t="s">
        <v>81</v>
      </c>
      <c r="C2" s="8" t="s">
        <v>80</v>
      </c>
      <c r="D2" s="8" t="s">
        <v>79</v>
      </c>
      <c r="E2" s="9" t="s">
        <v>78</v>
      </c>
      <c r="F2" s="9" t="s">
        <v>77</v>
      </c>
      <c r="G2" s="9" t="s">
        <v>76</v>
      </c>
      <c r="H2" s="9" t="s">
        <v>75</v>
      </c>
      <c r="I2" s="8" t="s">
        <v>74</v>
      </c>
    </row>
    <row r="3" spans="1:9" x14ac:dyDescent="0.25">
      <c r="A3" s="5" t="s">
        <v>73</v>
      </c>
      <c r="B3" s="5" t="s">
        <v>72</v>
      </c>
      <c r="C3" s="5"/>
      <c r="D3" s="7"/>
      <c r="E3" s="6">
        <v>549</v>
      </c>
      <c r="F3" s="6"/>
      <c r="G3" s="6"/>
      <c r="H3" s="6"/>
      <c r="I3" s="5"/>
    </row>
    <row r="4" spans="1:9" x14ac:dyDescent="0.25">
      <c r="A4" s="5" t="s">
        <v>71</v>
      </c>
      <c r="B4" s="5" t="s">
        <v>70</v>
      </c>
      <c r="C4" s="5"/>
      <c r="D4" s="7">
        <v>398</v>
      </c>
      <c r="E4" s="6"/>
      <c r="F4" s="6"/>
      <c r="G4" s="6"/>
      <c r="H4" s="6"/>
      <c r="I4" s="5"/>
    </row>
    <row r="5" spans="1:9" ht="30" x14ac:dyDescent="0.25">
      <c r="A5" s="5" t="s">
        <v>69</v>
      </c>
      <c r="B5" s="5" t="s">
        <v>68</v>
      </c>
      <c r="C5" s="5"/>
      <c r="D5" s="7">
        <v>398</v>
      </c>
      <c r="E5" s="6"/>
      <c r="F5" s="6"/>
      <c r="G5" s="6"/>
      <c r="H5" s="6"/>
      <c r="I5" s="5"/>
    </row>
    <row r="6" spans="1:9" x14ac:dyDescent="0.25">
      <c r="A6" s="5" t="s">
        <v>67</v>
      </c>
      <c r="B6" s="5" t="s">
        <v>66</v>
      </c>
      <c r="C6" s="5"/>
      <c r="D6" s="7">
        <v>398</v>
      </c>
      <c r="E6" s="6">
        <v>549</v>
      </c>
      <c r="F6" s="6"/>
      <c r="G6" s="6"/>
      <c r="H6" s="6"/>
      <c r="I6" s="5"/>
    </row>
    <row r="7" spans="1:9" x14ac:dyDescent="0.25">
      <c r="A7" s="5" t="s">
        <v>65</v>
      </c>
      <c r="B7" s="5" t="s">
        <v>64</v>
      </c>
      <c r="C7" s="5"/>
      <c r="D7" s="7">
        <v>398</v>
      </c>
      <c r="E7" s="6">
        <v>549</v>
      </c>
      <c r="F7" s="6"/>
      <c r="G7" s="6"/>
      <c r="H7" s="6"/>
      <c r="I7" s="5"/>
    </row>
    <row r="8" spans="1:9" x14ac:dyDescent="0.25">
      <c r="A8" s="5" t="s">
        <v>63</v>
      </c>
      <c r="B8" s="5" t="s">
        <v>62</v>
      </c>
      <c r="C8" s="5"/>
      <c r="D8" s="7">
        <v>398</v>
      </c>
      <c r="E8" s="6">
        <v>549</v>
      </c>
      <c r="F8" s="6"/>
      <c r="G8" s="6"/>
      <c r="H8" s="6"/>
      <c r="I8" s="5"/>
    </row>
    <row r="9" spans="1:9" x14ac:dyDescent="0.25">
      <c r="A9" s="5" t="s">
        <v>61</v>
      </c>
      <c r="B9" s="5" t="s">
        <v>60</v>
      </c>
      <c r="C9" s="5">
        <v>380</v>
      </c>
      <c r="D9" s="7"/>
      <c r="E9" s="6"/>
      <c r="F9" s="6"/>
      <c r="G9" s="6"/>
      <c r="H9" s="6"/>
      <c r="I9" s="5"/>
    </row>
    <row r="10" spans="1:9" x14ac:dyDescent="0.25">
      <c r="A10" s="5" t="s">
        <v>59</v>
      </c>
      <c r="B10" s="5" t="s">
        <v>58</v>
      </c>
      <c r="C10" s="5"/>
      <c r="D10" s="7">
        <v>398</v>
      </c>
      <c r="E10" s="6">
        <v>549</v>
      </c>
      <c r="F10" s="6"/>
      <c r="G10" s="6"/>
      <c r="H10" s="6"/>
      <c r="I10" s="5"/>
    </row>
    <row r="11" spans="1:9" x14ac:dyDescent="0.25">
      <c r="A11" s="5" t="s">
        <v>57</v>
      </c>
      <c r="B11" s="5" t="s">
        <v>56</v>
      </c>
      <c r="C11" s="5">
        <v>380</v>
      </c>
      <c r="D11" s="7"/>
      <c r="E11" s="6"/>
      <c r="F11" s="6"/>
      <c r="G11" s="6"/>
      <c r="H11" s="6"/>
      <c r="I11" s="5"/>
    </row>
    <row r="12" spans="1:9" x14ac:dyDescent="0.25">
      <c r="A12" s="5" t="s">
        <v>55</v>
      </c>
      <c r="B12" s="5" t="s">
        <v>54</v>
      </c>
      <c r="C12" s="5"/>
      <c r="D12" s="7">
        <v>398</v>
      </c>
      <c r="E12" s="6">
        <v>549</v>
      </c>
      <c r="F12" s="6"/>
      <c r="G12" s="6"/>
      <c r="H12" s="6"/>
      <c r="I12" s="5"/>
    </row>
    <row r="13" spans="1:9" x14ac:dyDescent="0.25">
      <c r="A13" s="5" t="s">
        <v>53</v>
      </c>
      <c r="B13" s="5" t="s">
        <v>52</v>
      </c>
      <c r="C13" s="5"/>
      <c r="D13" s="7">
        <v>469</v>
      </c>
      <c r="E13" s="6"/>
      <c r="F13" s="6">
        <v>610</v>
      </c>
      <c r="G13" s="6">
        <v>645</v>
      </c>
      <c r="H13" s="6">
        <v>752</v>
      </c>
      <c r="I13" s="5"/>
    </row>
    <row r="14" spans="1:9" x14ac:dyDescent="0.25">
      <c r="A14" s="5" t="s">
        <v>51</v>
      </c>
      <c r="B14" s="5" t="s">
        <v>50</v>
      </c>
      <c r="C14" s="5">
        <v>380</v>
      </c>
      <c r="D14" s="7"/>
      <c r="E14" s="6"/>
      <c r="F14" s="6"/>
      <c r="G14" s="6"/>
      <c r="H14" s="6"/>
      <c r="I14" s="5"/>
    </row>
    <row r="15" spans="1:9" x14ac:dyDescent="0.25">
      <c r="A15" s="5" t="s">
        <v>49</v>
      </c>
      <c r="B15" s="5" t="s">
        <v>48</v>
      </c>
      <c r="C15" s="5">
        <v>380</v>
      </c>
      <c r="D15" s="7"/>
      <c r="E15" s="6"/>
      <c r="F15" s="6"/>
      <c r="G15" s="6"/>
      <c r="H15" s="6"/>
      <c r="I15" s="5"/>
    </row>
    <row r="16" spans="1:9" x14ac:dyDescent="0.25">
      <c r="A16" s="5" t="s">
        <v>47</v>
      </c>
      <c r="B16" s="5" t="s">
        <v>46</v>
      </c>
      <c r="C16" s="5"/>
      <c r="D16" s="7">
        <v>398</v>
      </c>
      <c r="E16" s="6"/>
      <c r="F16" s="6"/>
      <c r="G16" s="6"/>
      <c r="H16" s="6"/>
      <c r="I16" s="5"/>
    </row>
    <row r="17" spans="1:9" x14ac:dyDescent="0.25">
      <c r="A17" s="5" t="s">
        <v>45</v>
      </c>
      <c r="B17" s="5" t="s">
        <v>44</v>
      </c>
      <c r="C17" s="5"/>
      <c r="D17" s="7">
        <v>398</v>
      </c>
      <c r="E17" s="6">
        <v>549</v>
      </c>
      <c r="F17" s="6"/>
      <c r="G17" s="6"/>
      <c r="H17" s="6"/>
      <c r="I17" s="5"/>
    </row>
    <row r="18" spans="1:9" x14ac:dyDescent="0.25">
      <c r="A18" s="5" t="s">
        <v>43</v>
      </c>
      <c r="B18" s="5" t="s">
        <v>42</v>
      </c>
      <c r="C18" s="5"/>
      <c r="D18" s="7">
        <v>398</v>
      </c>
      <c r="E18" s="6">
        <v>549</v>
      </c>
      <c r="F18" s="6"/>
      <c r="G18" s="6"/>
      <c r="H18" s="6"/>
      <c r="I18" s="5"/>
    </row>
    <row r="19" spans="1:9" x14ac:dyDescent="0.25">
      <c r="A19" s="5">
        <v>15322</v>
      </c>
      <c r="B19" s="5" t="s">
        <v>41</v>
      </c>
      <c r="C19" s="5"/>
      <c r="D19" s="7">
        <v>398</v>
      </c>
      <c r="E19" s="6"/>
      <c r="F19" s="6"/>
      <c r="G19" s="6"/>
      <c r="H19" s="6"/>
      <c r="I19" s="5"/>
    </row>
    <row r="20" spans="1:9" x14ac:dyDescent="0.25">
      <c r="A20" s="5" t="s">
        <v>40</v>
      </c>
      <c r="B20" s="5" t="s">
        <v>39</v>
      </c>
      <c r="C20" s="5"/>
      <c r="D20" s="7">
        <v>398</v>
      </c>
      <c r="E20" s="6">
        <v>549</v>
      </c>
      <c r="F20" s="6"/>
      <c r="G20" s="6"/>
      <c r="H20" s="6"/>
      <c r="I20" s="5"/>
    </row>
    <row r="21" spans="1:9" x14ac:dyDescent="0.25">
      <c r="A21" s="5" t="s">
        <v>38</v>
      </c>
      <c r="B21" s="5" t="s">
        <v>37</v>
      </c>
      <c r="C21" s="5"/>
      <c r="D21" s="7">
        <v>398</v>
      </c>
      <c r="E21" s="6">
        <v>549</v>
      </c>
      <c r="F21" s="6"/>
      <c r="G21" s="6">
        <v>645</v>
      </c>
      <c r="H21" s="6">
        <v>752</v>
      </c>
      <c r="I21" s="5"/>
    </row>
    <row r="22" spans="1:9" x14ac:dyDescent="0.25">
      <c r="A22" s="5" t="s">
        <v>36</v>
      </c>
      <c r="B22" s="5" t="s">
        <v>35</v>
      </c>
      <c r="C22" s="5"/>
      <c r="D22" s="7"/>
      <c r="E22" s="6"/>
      <c r="F22" s="6"/>
      <c r="G22" s="6"/>
      <c r="H22" s="6">
        <v>752</v>
      </c>
      <c r="I22" s="5"/>
    </row>
    <row r="23" spans="1:9" x14ac:dyDescent="0.25">
      <c r="A23" s="5" t="s">
        <v>34</v>
      </c>
      <c r="B23" s="5" t="s">
        <v>33</v>
      </c>
      <c r="C23" s="5"/>
      <c r="D23" s="7"/>
      <c r="E23" s="6"/>
      <c r="F23" s="6"/>
      <c r="G23" s="6"/>
      <c r="H23" s="6">
        <v>752</v>
      </c>
      <c r="I23" s="5"/>
    </row>
    <row r="24" spans="1:9" x14ac:dyDescent="0.25">
      <c r="A24" s="5" t="s">
        <v>32</v>
      </c>
      <c r="B24" s="5" t="s">
        <v>31</v>
      </c>
      <c r="C24" s="5">
        <v>380</v>
      </c>
      <c r="D24" s="7"/>
      <c r="E24" s="6"/>
      <c r="F24" s="6"/>
      <c r="G24" s="6"/>
      <c r="H24" s="6"/>
      <c r="I24" s="5"/>
    </row>
    <row r="25" spans="1:9" x14ac:dyDescent="0.25">
      <c r="A25" s="5" t="s">
        <v>30</v>
      </c>
      <c r="B25" s="5" t="s">
        <v>29</v>
      </c>
      <c r="C25" s="5"/>
      <c r="D25" s="7">
        <v>469</v>
      </c>
      <c r="E25" s="6"/>
      <c r="F25" s="6">
        <v>610</v>
      </c>
      <c r="G25" s="6">
        <v>645</v>
      </c>
      <c r="H25" s="6">
        <v>752</v>
      </c>
      <c r="I25" s="5"/>
    </row>
    <row r="26" spans="1:9" x14ac:dyDescent="0.25">
      <c r="A26" s="5" t="s">
        <v>28</v>
      </c>
      <c r="B26" s="5" t="s">
        <v>27</v>
      </c>
      <c r="C26" s="5"/>
      <c r="D26" s="7">
        <v>398</v>
      </c>
      <c r="E26" s="6"/>
      <c r="F26" s="6"/>
      <c r="G26" s="6"/>
      <c r="H26" s="6"/>
      <c r="I26" s="5"/>
    </row>
    <row r="27" spans="1:9" x14ac:dyDescent="0.25">
      <c r="A27" s="5" t="s">
        <v>26</v>
      </c>
      <c r="B27" s="5" t="s">
        <v>25</v>
      </c>
      <c r="C27" s="5"/>
      <c r="D27" s="7">
        <v>398</v>
      </c>
      <c r="E27" s="6"/>
      <c r="F27" s="6"/>
      <c r="G27" s="6"/>
      <c r="H27" s="6"/>
      <c r="I27" s="5"/>
    </row>
    <row r="28" spans="1:9" x14ac:dyDescent="0.25">
      <c r="A28" s="5" t="s">
        <v>24</v>
      </c>
      <c r="B28" s="5" t="s">
        <v>23</v>
      </c>
      <c r="C28" s="5"/>
      <c r="D28" s="7">
        <v>469</v>
      </c>
      <c r="E28" s="6"/>
      <c r="F28" s="6"/>
      <c r="G28" s="6"/>
      <c r="H28" s="6"/>
      <c r="I28" s="5"/>
    </row>
    <row r="29" spans="1:9" x14ac:dyDescent="0.25">
      <c r="A29" s="5" t="s">
        <v>22</v>
      </c>
      <c r="B29" s="5" t="s">
        <v>21</v>
      </c>
      <c r="C29" s="5"/>
      <c r="D29" s="7"/>
      <c r="E29" s="6"/>
      <c r="F29" s="6">
        <v>610</v>
      </c>
      <c r="G29" s="6">
        <v>645</v>
      </c>
      <c r="H29" s="6">
        <v>752</v>
      </c>
      <c r="I29" s="5"/>
    </row>
    <row r="30" spans="1:9" x14ac:dyDescent="0.25">
      <c r="A30" s="5" t="s">
        <v>20</v>
      </c>
      <c r="B30" s="5" t="s">
        <v>19</v>
      </c>
      <c r="C30" s="5"/>
      <c r="D30" s="7"/>
      <c r="E30" s="6"/>
      <c r="F30" s="6"/>
      <c r="G30" s="6"/>
      <c r="H30" s="6">
        <v>752</v>
      </c>
      <c r="I30" s="5"/>
    </row>
    <row r="31" spans="1:9" x14ac:dyDescent="0.25">
      <c r="A31" s="4"/>
    </row>
  </sheetData>
  <mergeCells count="1">
    <mergeCell ref="A1:I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zoomScale="90" zoomScaleNormal="90" zoomScalePageLayoutView="50" workbookViewId="0">
      <selection activeCell="G28" sqref="G28"/>
    </sheetView>
  </sheetViews>
  <sheetFormatPr defaultRowHeight="15" x14ac:dyDescent="0.25"/>
  <cols>
    <col min="1" max="1" width="68.85546875" bestFit="1" customWidth="1"/>
    <col min="2" max="2" width="15.7109375" customWidth="1"/>
    <col min="3" max="4" width="12.140625" style="70" customWidth="1"/>
    <col min="5" max="5" width="12" style="70" customWidth="1"/>
  </cols>
  <sheetData>
    <row r="1" spans="1:5" ht="18.75" x14ac:dyDescent="0.3">
      <c r="E1" s="71" t="s">
        <v>159</v>
      </c>
    </row>
    <row r="2" spans="1:5" ht="15.75" x14ac:dyDescent="0.25">
      <c r="E2" s="72"/>
    </row>
    <row r="3" spans="1:5" ht="18.75" x14ac:dyDescent="0.3">
      <c r="E3" s="73" t="s">
        <v>160</v>
      </c>
    </row>
    <row r="4" spans="1:5" ht="18.75" x14ac:dyDescent="0.3">
      <c r="E4" s="73" t="s">
        <v>161</v>
      </c>
    </row>
    <row r="5" spans="1:5" ht="18.75" x14ac:dyDescent="0.3">
      <c r="E5" s="73" t="s">
        <v>88</v>
      </c>
    </row>
    <row r="6" spans="1:5" ht="18.75" x14ac:dyDescent="0.3">
      <c r="E6" s="73" t="s">
        <v>89</v>
      </c>
    </row>
    <row r="7" spans="1:5" ht="23.25" x14ac:dyDescent="0.35">
      <c r="A7" s="63" t="s">
        <v>136</v>
      </c>
      <c r="B7" s="63"/>
      <c r="C7" s="63"/>
      <c r="D7" s="63"/>
      <c r="E7" s="63"/>
    </row>
    <row r="8" spans="1:5" ht="15.75" thickBot="1" x14ac:dyDescent="0.3"/>
    <row r="9" spans="1:5" ht="18.75" customHeight="1" x14ac:dyDescent="0.25">
      <c r="A9" s="67" t="s">
        <v>81</v>
      </c>
      <c r="B9" s="64" t="s">
        <v>90</v>
      </c>
      <c r="C9" s="74" t="s">
        <v>91</v>
      </c>
      <c r="D9" s="74"/>
      <c r="E9" s="75"/>
    </row>
    <row r="10" spans="1:5" ht="18.75" customHeight="1" x14ac:dyDescent="0.25">
      <c r="A10" s="68"/>
      <c r="B10" s="65"/>
      <c r="C10" s="76">
        <v>0.15</v>
      </c>
      <c r="D10" s="76">
        <v>0.17</v>
      </c>
      <c r="E10" s="77">
        <v>0.2</v>
      </c>
    </row>
    <row r="11" spans="1:5" ht="30.75" thickBot="1" x14ac:dyDescent="0.3">
      <c r="A11" s="69"/>
      <c r="B11" s="66"/>
      <c r="C11" s="78" t="s">
        <v>162</v>
      </c>
      <c r="D11" s="78" t="s">
        <v>163</v>
      </c>
      <c r="E11" s="79" t="s">
        <v>158</v>
      </c>
    </row>
    <row r="12" spans="1:5" ht="15.75" thickBot="1" x14ac:dyDescent="0.3">
      <c r="A12" s="47" t="s">
        <v>104</v>
      </c>
      <c r="B12" s="48"/>
      <c r="C12" s="48"/>
      <c r="D12" s="48"/>
      <c r="E12" s="49"/>
    </row>
    <row r="13" spans="1:5" x14ac:dyDescent="0.25">
      <c r="A13" s="29" t="s">
        <v>93</v>
      </c>
      <c r="B13" s="56" t="s">
        <v>138</v>
      </c>
      <c r="C13" s="57"/>
      <c r="D13" s="57"/>
      <c r="E13" s="58"/>
    </row>
    <row r="14" spans="1:5" x14ac:dyDescent="0.25">
      <c r="A14" s="30" t="s">
        <v>92</v>
      </c>
      <c r="B14" s="53" t="s">
        <v>145</v>
      </c>
      <c r="C14" s="54"/>
      <c r="D14" s="54"/>
      <c r="E14" s="55"/>
    </row>
    <row r="15" spans="1:5" x14ac:dyDescent="0.25">
      <c r="A15" s="37" t="s">
        <v>164</v>
      </c>
      <c r="B15" s="53" t="s">
        <v>165</v>
      </c>
      <c r="C15" s="54"/>
      <c r="D15" s="54"/>
      <c r="E15" s="55"/>
    </row>
    <row r="16" spans="1:5" x14ac:dyDescent="0.25">
      <c r="A16" s="30" t="s">
        <v>94</v>
      </c>
      <c r="B16" s="53" t="s">
        <v>139</v>
      </c>
      <c r="C16" s="54"/>
      <c r="D16" s="54"/>
      <c r="E16" s="55"/>
    </row>
    <row r="17" spans="1:5" x14ac:dyDescent="0.25">
      <c r="A17" s="31" t="s">
        <v>95</v>
      </c>
      <c r="B17" s="53" t="s">
        <v>140</v>
      </c>
      <c r="C17" s="54"/>
      <c r="D17" s="54"/>
      <c r="E17" s="55"/>
    </row>
    <row r="18" spans="1:5" x14ac:dyDescent="0.25">
      <c r="A18" s="31" t="s">
        <v>96</v>
      </c>
      <c r="B18" s="53" t="s">
        <v>141</v>
      </c>
      <c r="C18" s="54"/>
      <c r="D18" s="54"/>
      <c r="E18" s="55"/>
    </row>
    <row r="19" spans="1:5" x14ac:dyDescent="0.25">
      <c r="A19" s="31" t="s">
        <v>97</v>
      </c>
      <c r="B19" s="53" t="s">
        <v>142</v>
      </c>
      <c r="C19" s="54"/>
      <c r="D19" s="54"/>
      <c r="E19" s="55"/>
    </row>
    <row r="20" spans="1:5" x14ac:dyDescent="0.25">
      <c r="A20" s="16" t="s">
        <v>156</v>
      </c>
      <c r="B20" s="20">
        <v>444</v>
      </c>
      <c r="C20" s="80">
        <f>B20-B20*0.15</f>
        <v>377.4</v>
      </c>
      <c r="D20" s="81">
        <f>B20-B20*0.17</f>
        <v>368.52</v>
      </c>
      <c r="E20" s="82">
        <f>B20-B20*0.2</f>
        <v>355.2</v>
      </c>
    </row>
    <row r="21" spans="1:5" ht="15.75" thickBot="1" x14ac:dyDescent="0.3">
      <c r="A21" s="23" t="s">
        <v>117</v>
      </c>
      <c r="B21" s="18">
        <v>250</v>
      </c>
      <c r="C21" s="83">
        <f>B21-B21*0.15</f>
        <v>212.5</v>
      </c>
      <c r="D21" s="84">
        <f>B21-B21*0.17</f>
        <v>207.5</v>
      </c>
      <c r="E21" s="85">
        <f>B21-B21*0.2</f>
        <v>200</v>
      </c>
    </row>
    <row r="22" spans="1:5" ht="15.75" thickBot="1" x14ac:dyDescent="0.3">
      <c r="A22" s="59" t="s">
        <v>146</v>
      </c>
      <c r="B22" s="60"/>
      <c r="C22" s="60"/>
      <c r="D22" s="60"/>
      <c r="E22" s="61"/>
    </row>
    <row r="23" spans="1:5" x14ac:dyDescent="0.25">
      <c r="A23" s="11" t="s">
        <v>147</v>
      </c>
      <c r="B23" s="62" t="s">
        <v>143</v>
      </c>
      <c r="C23" s="57"/>
      <c r="D23" s="57"/>
      <c r="E23" s="58"/>
    </row>
    <row r="24" spans="1:5" x14ac:dyDescent="0.25">
      <c r="A24" s="12" t="s">
        <v>148</v>
      </c>
      <c r="B24" s="32">
        <v>838</v>
      </c>
      <c r="C24" s="80">
        <f t="shared" ref="C24:C28" si="0">B24-B24*0.15</f>
        <v>712.3</v>
      </c>
      <c r="D24" s="81">
        <f t="shared" ref="D24:D28" si="1">B24-B24*0.17</f>
        <v>695.54</v>
      </c>
      <c r="E24" s="82">
        <f t="shared" ref="E24:E28" si="2">B24-B24*0.2</f>
        <v>670.4</v>
      </c>
    </row>
    <row r="25" spans="1:5" x14ac:dyDescent="0.25">
      <c r="A25" s="12" t="s">
        <v>149</v>
      </c>
      <c r="B25" s="32">
        <v>979</v>
      </c>
      <c r="C25" s="80">
        <f t="shared" si="0"/>
        <v>832.15</v>
      </c>
      <c r="D25" s="81">
        <f t="shared" si="1"/>
        <v>812.56999999999994</v>
      </c>
      <c r="E25" s="82">
        <f t="shared" si="2"/>
        <v>783.2</v>
      </c>
    </row>
    <row r="26" spans="1:5" x14ac:dyDescent="0.25">
      <c r="A26" s="12" t="s">
        <v>150</v>
      </c>
      <c r="B26" s="32">
        <v>1030</v>
      </c>
      <c r="C26" s="80">
        <f t="shared" si="0"/>
        <v>875.5</v>
      </c>
      <c r="D26" s="81">
        <f t="shared" si="1"/>
        <v>854.9</v>
      </c>
      <c r="E26" s="82">
        <f t="shared" si="2"/>
        <v>824</v>
      </c>
    </row>
    <row r="27" spans="1:5" x14ac:dyDescent="0.25">
      <c r="A27" s="12" t="s">
        <v>151</v>
      </c>
      <c r="B27" s="32">
        <v>1170</v>
      </c>
      <c r="C27" s="80">
        <f t="shared" si="0"/>
        <v>994.5</v>
      </c>
      <c r="D27" s="81">
        <f t="shared" si="1"/>
        <v>971.1</v>
      </c>
      <c r="E27" s="82">
        <f t="shared" si="2"/>
        <v>936</v>
      </c>
    </row>
    <row r="28" spans="1:5" ht="15.75" thickBot="1" x14ac:dyDescent="0.3">
      <c r="A28" s="13" t="s">
        <v>152</v>
      </c>
      <c r="B28" s="33">
        <v>1240</v>
      </c>
      <c r="C28" s="83">
        <f t="shared" si="0"/>
        <v>1054</v>
      </c>
      <c r="D28" s="84">
        <f t="shared" si="1"/>
        <v>1029.2</v>
      </c>
      <c r="E28" s="85">
        <f t="shared" si="2"/>
        <v>992</v>
      </c>
    </row>
    <row r="29" spans="1:5" ht="15.75" thickBot="1" x14ac:dyDescent="0.3">
      <c r="A29" s="47" t="s">
        <v>118</v>
      </c>
      <c r="B29" s="48"/>
      <c r="C29" s="48"/>
      <c r="D29" s="48"/>
      <c r="E29" s="49"/>
    </row>
    <row r="30" spans="1:5" x14ac:dyDescent="0.25">
      <c r="A30" s="24" t="s">
        <v>119</v>
      </c>
      <c r="B30" s="21">
        <v>616</v>
      </c>
      <c r="C30" s="86">
        <f t="shared" ref="C30:C31" si="3">B30-B30*0.15</f>
        <v>523.6</v>
      </c>
      <c r="D30" s="87">
        <f t="shared" ref="D30:D31" si="4">B30-B30*0.17</f>
        <v>511.28</v>
      </c>
      <c r="E30" s="88">
        <f t="shared" ref="E30:E31" si="5">B30-B30*0.2</f>
        <v>492.8</v>
      </c>
    </row>
    <row r="31" spans="1:5" ht="15.75" thickBot="1" x14ac:dyDescent="0.3">
      <c r="A31" s="25" t="s">
        <v>120</v>
      </c>
      <c r="B31" s="22">
        <v>370</v>
      </c>
      <c r="C31" s="83">
        <f t="shared" si="3"/>
        <v>314.5</v>
      </c>
      <c r="D31" s="84">
        <f t="shared" si="4"/>
        <v>307.10000000000002</v>
      </c>
      <c r="E31" s="85">
        <f t="shared" si="5"/>
        <v>296</v>
      </c>
    </row>
    <row r="32" spans="1:5" ht="15.75" thickBot="1" x14ac:dyDescent="0.3">
      <c r="A32" s="47" t="s">
        <v>105</v>
      </c>
      <c r="B32" s="48"/>
      <c r="C32" s="48"/>
      <c r="D32" s="48"/>
      <c r="E32" s="49"/>
    </row>
    <row r="33" spans="1:5" x14ac:dyDescent="0.25">
      <c r="A33" s="28" t="s">
        <v>83</v>
      </c>
      <c r="B33" s="56" t="s">
        <v>143</v>
      </c>
      <c r="C33" s="57"/>
      <c r="D33" s="57"/>
      <c r="E33" s="58"/>
    </row>
    <row r="34" spans="1:5" x14ac:dyDescent="0.25">
      <c r="A34" s="26" t="s">
        <v>153</v>
      </c>
      <c r="B34" s="20">
        <v>777</v>
      </c>
      <c r="C34" s="80">
        <f t="shared" ref="C34:C40" si="6">B34-B34*0.15</f>
        <v>660.45</v>
      </c>
      <c r="D34" s="81">
        <f t="shared" ref="D34:D40" si="7">B34-B34*0.17</f>
        <v>644.91</v>
      </c>
      <c r="E34" s="82">
        <f t="shared" ref="E34:E40" si="8">B34-B34*0.2</f>
        <v>621.6</v>
      </c>
    </row>
    <row r="35" spans="1:5" x14ac:dyDescent="0.25">
      <c r="A35" s="26" t="s">
        <v>154</v>
      </c>
      <c r="B35" s="20">
        <v>717</v>
      </c>
      <c r="C35" s="80">
        <f t="shared" si="6"/>
        <v>609.45000000000005</v>
      </c>
      <c r="D35" s="81">
        <f t="shared" si="7"/>
        <v>595.11</v>
      </c>
      <c r="E35" s="82">
        <f t="shared" si="8"/>
        <v>573.6</v>
      </c>
    </row>
    <row r="36" spans="1:5" x14ac:dyDescent="0.25">
      <c r="A36" s="26" t="s">
        <v>84</v>
      </c>
      <c r="B36" s="20">
        <v>858</v>
      </c>
      <c r="C36" s="80">
        <f t="shared" si="6"/>
        <v>729.3</v>
      </c>
      <c r="D36" s="81">
        <f t="shared" si="7"/>
        <v>712.14</v>
      </c>
      <c r="E36" s="82">
        <f t="shared" si="8"/>
        <v>686.4</v>
      </c>
    </row>
    <row r="37" spans="1:5" x14ac:dyDescent="0.25">
      <c r="A37" s="26" t="s">
        <v>85</v>
      </c>
      <c r="B37" s="20">
        <v>927</v>
      </c>
      <c r="C37" s="80">
        <f t="shared" si="6"/>
        <v>787.95</v>
      </c>
      <c r="D37" s="81">
        <f t="shared" si="7"/>
        <v>769.41</v>
      </c>
      <c r="E37" s="82">
        <f t="shared" si="8"/>
        <v>741.6</v>
      </c>
    </row>
    <row r="38" spans="1:5" x14ac:dyDescent="0.25">
      <c r="A38" s="26" t="s">
        <v>86</v>
      </c>
      <c r="B38" s="20">
        <v>1060</v>
      </c>
      <c r="C38" s="80">
        <f t="shared" si="6"/>
        <v>901</v>
      </c>
      <c r="D38" s="81">
        <f t="shared" si="7"/>
        <v>879.8</v>
      </c>
      <c r="E38" s="82">
        <f t="shared" si="8"/>
        <v>848</v>
      </c>
    </row>
    <row r="39" spans="1:5" x14ac:dyDescent="0.25">
      <c r="A39" s="26" t="s">
        <v>87</v>
      </c>
      <c r="B39" s="20">
        <v>1120</v>
      </c>
      <c r="C39" s="80">
        <f t="shared" si="6"/>
        <v>952</v>
      </c>
      <c r="D39" s="81">
        <f t="shared" si="7"/>
        <v>929.6</v>
      </c>
      <c r="E39" s="82">
        <f t="shared" si="8"/>
        <v>896</v>
      </c>
    </row>
    <row r="40" spans="1:5" ht="15.75" thickBot="1" x14ac:dyDescent="0.3">
      <c r="A40" s="34" t="s">
        <v>134</v>
      </c>
      <c r="B40" s="18">
        <v>327</v>
      </c>
      <c r="C40" s="83">
        <f t="shared" si="6"/>
        <v>277.95</v>
      </c>
      <c r="D40" s="84">
        <f t="shared" si="7"/>
        <v>271.40999999999997</v>
      </c>
      <c r="E40" s="85">
        <f t="shared" si="8"/>
        <v>261.60000000000002</v>
      </c>
    </row>
    <row r="41" spans="1:5" ht="15.75" thickBot="1" x14ac:dyDescent="0.3">
      <c r="A41" s="47" t="s">
        <v>106</v>
      </c>
      <c r="B41" s="48"/>
      <c r="C41" s="48"/>
      <c r="D41" s="48"/>
      <c r="E41" s="49"/>
    </row>
    <row r="42" spans="1:5" x14ac:dyDescent="0.25">
      <c r="A42" s="35" t="s">
        <v>98</v>
      </c>
      <c r="B42" s="50" t="s">
        <v>166</v>
      </c>
      <c r="C42" s="51"/>
      <c r="D42" s="51"/>
      <c r="E42" s="52"/>
    </row>
    <row r="43" spans="1:5" x14ac:dyDescent="0.25">
      <c r="A43" s="26" t="s">
        <v>155</v>
      </c>
      <c r="B43" s="41" t="s">
        <v>167</v>
      </c>
      <c r="C43" s="42"/>
      <c r="D43" s="42"/>
      <c r="E43" s="43"/>
    </row>
    <row r="44" spans="1:5" x14ac:dyDescent="0.25">
      <c r="A44" s="26" t="s">
        <v>99</v>
      </c>
      <c r="B44" s="41" t="s">
        <v>168</v>
      </c>
      <c r="C44" s="42"/>
      <c r="D44" s="42"/>
      <c r="E44" s="43"/>
    </row>
    <row r="45" spans="1:5" x14ac:dyDescent="0.25">
      <c r="A45" s="26" t="s">
        <v>100</v>
      </c>
      <c r="B45" s="41" t="s">
        <v>169</v>
      </c>
      <c r="C45" s="42"/>
      <c r="D45" s="42"/>
      <c r="E45" s="43"/>
    </row>
    <row r="46" spans="1:5" x14ac:dyDescent="0.25">
      <c r="A46" s="26" t="s">
        <v>101</v>
      </c>
      <c r="B46" s="41" t="s">
        <v>170</v>
      </c>
      <c r="C46" s="42"/>
      <c r="D46" s="42"/>
      <c r="E46" s="43"/>
    </row>
    <row r="47" spans="1:5" x14ac:dyDescent="0.25">
      <c r="A47" s="26" t="s">
        <v>102</v>
      </c>
      <c r="B47" s="41" t="s">
        <v>171</v>
      </c>
      <c r="C47" s="42"/>
      <c r="D47" s="42"/>
      <c r="E47" s="43"/>
    </row>
    <row r="48" spans="1:5" ht="15.75" thickBot="1" x14ac:dyDescent="0.3">
      <c r="A48" s="34" t="s">
        <v>135</v>
      </c>
      <c r="B48" s="18">
        <v>390</v>
      </c>
      <c r="C48" s="83">
        <f t="shared" ref="C48" si="9">B48-B48*0.15</f>
        <v>331.5</v>
      </c>
      <c r="D48" s="84">
        <f t="shared" ref="D48" si="10">B48-B48*0.17</f>
        <v>323.7</v>
      </c>
      <c r="E48" s="85">
        <f t="shared" ref="E48" si="11">B48-B48*0.2</f>
        <v>312</v>
      </c>
    </row>
    <row r="49" spans="1:5" ht="15.75" thickBot="1" x14ac:dyDescent="0.3">
      <c r="A49" s="47" t="s">
        <v>103</v>
      </c>
      <c r="B49" s="48"/>
      <c r="C49" s="48"/>
      <c r="D49" s="48"/>
      <c r="E49" s="49"/>
    </row>
    <row r="50" spans="1:5" x14ac:dyDescent="0.25">
      <c r="A50" s="35" t="s">
        <v>108</v>
      </c>
      <c r="B50" s="17">
        <v>898</v>
      </c>
      <c r="C50" s="86">
        <f t="shared" ref="C50:C54" si="12">B50-B50*0.15</f>
        <v>763.3</v>
      </c>
      <c r="D50" s="87">
        <f t="shared" ref="D50:D54" si="13">B50-B50*0.17</f>
        <v>745.33999999999992</v>
      </c>
      <c r="E50" s="88">
        <f t="shared" ref="E50:E54" si="14">B50-B50*0.2</f>
        <v>718.4</v>
      </c>
    </row>
    <row r="51" spans="1:5" x14ac:dyDescent="0.25">
      <c r="A51" s="26" t="s">
        <v>109</v>
      </c>
      <c r="B51" s="20">
        <v>999</v>
      </c>
      <c r="C51" s="80">
        <f t="shared" si="12"/>
        <v>849.15</v>
      </c>
      <c r="D51" s="81">
        <f t="shared" si="13"/>
        <v>829.17</v>
      </c>
      <c r="E51" s="82">
        <f t="shared" si="14"/>
        <v>799.2</v>
      </c>
    </row>
    <row r="52" spans="1:5" x14ac:dyDescent="0.25">
      <c r="A52" s="26" t="s">
        <v>110</v>
      </c>
      <c r="B52" s="20">
        <v>1060</v>
      </c>
      <c r="C52" s="80">
        <f t="shared" si="12"/>
        <v>901</v>
      </c>
      <c r="D52" s="81">
        <f t="shared" si="13"/>
        <v>879.8</v>
      </c>
      <c r="E52" s="82">
        <f t="shared" si="14"/>
        <v>848</v>
      </c>
    </row>
    <row r="53" spans="1:5" x14ac:dyDescent="0.25">
      <c r="A53" s="26" t="s">
        <v>157</v>
      </c>
      <c r="B53" s="20">
        <v>1240</v>
      </c>
      <c r="C53" s="80">
        <f t="shared" si="12"/>
        <v>1054</v>
      </c>
      <c r="D53" s="81">
        <f t="shared" si="13"/>
        <v>1029.2</v>
      </c>
      <c r="E53" s="82">
        <f t="shared" si="14"/>
        <v>992</v>
      </c>
    </row>
    <row r="54" spans="1:5" ht="15.75" thickBot="1" x14ac:dyDescent="0.3">
      <c r="A54" s="34" t="s">
        <v>111</v>
      </c>
      <c r="B54" s="18">
        <v>1370</v>
      </c>
      <c r="C54" s="83">
        <f t="shared" si="12"/>
        <v>1164.5</v>
      </c>
      <c r="D54" s="84">
        <f t="shared" si="13"/>
        <v>1137.0999999999999</v>
      </c>
      <c r="E54" s="85">
        <f t="shared" si="14"/>
        <v>1096</v>
      </c>
    </row>
    <row r="55" spans="1:5" ht="15.75" thickBot="1" x14ac:dyDescent="0.3">
      <c r="A55" s="47" t="s">
        <v>107</v>
      </c>
      <c r="B55" s="48"/>
      <c r="C55" s="48"/>
      <c r="D55" s="48"/>
      <c r="E55" s="49"/>
    </row>
    <row r="56" spans="1:5" x14ac:dyDescent="0.25">
      <c r="A56" s="14" t="s">
        <v>112</v>
      </c>
      <c r="B56" s="50" t="s">
        <v>172</v>
      </c>
      <c r="C56" s="51"/>
      <c r="D56" s="51"/>
      <c r="E56" s="52"/>
    </row>
    <row r="57" spans="1:5" x14ac:dyDescent="0.25">
      <c r="A57" s="12" t="s">
        <v>113</v>
      </c>
      <c r="B57" s="41" t="s">
        <v>173</v>
      </c>
      <c r="C57" s="42"/>
      <c r="D57" s="42"/>
      <c r="E57" s="43"/>
    </row>
    <row r="58" spans="1:5" x14ac:dyDescent="0.25">
      <c r="A58" s="12" t="s">
        <v>114</v>
      </c>
      <c r="B58" s="41" t="s">
        <v>174</v>
      </c>
      <c r="C58" s="42"/>
      <c r="D58" s="42"/>
      <c r="E58" s="43"/>
    </row>
    <row r="59" spans="1:5" x14ac:dyDescent="0.25">
      <c r="A59" s="12" t="s">
        <v>115</v>
      </c>
      <c r="B59" s="41" t="s">
        <v>175</v>
      </c>
      <c r="C59" s="42"/>
      <c r="D59" s="42"/>
      <c r="E59" s="43"/>
    </row>
    <row r="60" spans="1:5" ht="15.75" thickBot="1" x14ac:dyDescent="0.3">
      <c r="A60" s="15" t="s">
        <v>116</v>
      </c>
      <c r="B60" s="44" t="s">
        <v>176</v>
      </c>
      <c r="C60" s="45"/>
      <c r="D60" s="45"/>
      <c r="E60" s="46"/>
    </row>
    <row r="61" spans="1:5" ht="15.75" thickBot="1" x14ac:dyDescent="0.3">
      <c r="A61" s="47" t="s">
        <v>121</v>
      </c>
      <c r="B61" s="48"/>
      <c r="C61" s="48"/>
      <c r="D61" s="48"/>
      <c r="E61" s="49"/>
    </row>
    <row r="62" spans="1:5" x14ac:dyDescent="0.25">
      <c r="A62" s="35" t="s">
        <v>122</v>
      </c>
      <c r="B62" s="17">
        <v>999</v>
      </c>
      <c r="C62" s="86">
        <f t="shared" ref="C62:C66" si="15">B62-B62*0.15</f>
        <v>849.15</v>
      </c>
      <c r="D62" s="87">
        <f t="shared" ref="D62:D66" si="16">B62-B62*0.17</f>
        <v>829.17</v>
      </c>
      <c r="E62" s="88">
        <f t="shared" ref="E62:E66" si="17">B62-B62*0.2</f>
        <v>799.2</v>
      </c>
    </row>
    <row r="63" spans="1:5" x14ac:dyDescent="0.25">
      <c r="A63" s="26" t="s">
        <v>123</v>
      </c>
      <c r="B63" s="20">
        <v>1160</v>
      </c>
      <c r="C63" s="80">
        <f t="shared" si="15"/>
        <v>986</v>
      </c>
      <c r="D63" s="81">
        <f t="shared" si="16"/>
        <v>962.8</v>
      </c>
      <c r="E63" s="82">
        <f t="shared" si="17"/>
        <v>928</v>
      </c>
    </row>
    <row r="64" spans="1:5" x14ac:dyDescent="0.25">
      <c r="A64" s="26" t="s">
        <v>124</v>
      </c>
      <c r="B64" s="20">
        <v>1260</v>
      </c>
      <c r="C64" s="80">
        <f t="shared" si="15"/>
        <v>1071</v>
      </c>
      <c r="D64" s="81">
        <f t="shared" si="16"/>
        <v>1045.8</v>
      </c>
      <c r="E64" s="82">
        <f t="shared" si="17"/>
        <v>1008</v>
      </c>
    </row>
    <row r="65" spans="1:5" x14ac:dyDescent="0.25">
      <c r="A65" s="26" t="s">
        <v>125</v>
      </c>
      <c r="B65" s="20">
        <v>1340</v>
      </c>
      <c r="C65" s="80">
        <f t="shared" si="15"/>
        <v>1139</v>
      </c>
      <c r="D65" s="81">
        <f t="shared" si="16"/>
        <v>1112.2</v>
      </c>
      <c r="E65" s="82">
        <f t="shared" si="17"/>
        <v>1072</v>
      </c>
    </row>
    <row r="66" spans="1:5" ht="15.75" thickBot="1" x14ac:dyDescent="0.3">
      <c r="A66" s="34" t="s">
        <v>126</v>
      </c>
      <c r="B66" s="18">
        <v>1600</v>
      </c>
      <c r="C66" s="83">
        <f t="shared" si="15"/>
        <v>1360</v>
      </c>
      <c r="D66" s="84">
        <f t="shared" si="16"/>
        <v>1328</v>
      </c>
      <c r="E66" s="85">
        <f t="shared" si="17"/>
        <v>1280</v>
      </c>
    </row>
    <row r="67" spans="1:5" ht="15.75" thickBot="1" x14ac:dyDescent="0.3">
      <c r="A67" s="47" t="s">
        <v>127</v>
      </c>
      <c r="B67" s="48"/>
      <c r="C67" s="48"/>
      <c r="D67" s="48"/>
      <c r="E67" s="49"/>
    </row>
    <row r="68" spans="1:5" ht="15.75" thickBot="1" x14ac:dyDescent="0.3">
      <c r="A68" s="36" t="s">
        <v>137</v>
      </c>
      <c r="B68" s="19">
        <v>1970</v>
      </c>
      <c r="C68" s="89">
        <f>B68-B68*0.15</f>
        <v>1674.5</v>
      </c>
      <c r="D68" s="90">
        <f>B68-B68*0.17</f>
        <v>1635.1</v>
      </c>
      <c r="E68" s="91">
        <f>B68-B68*0.2</f>
        <v>1576</v>
      </c>
    </row>
    <row r="69" spans="1:5" ht="15.75" thickBot="1" x14ac:dyDescent="0.3">
      <c r="A69" s="47" t="s">
        <v>128</v>
      </c>
      <c r="B69" s="48"/>
      <c r="C69" s="48"/>
      <c r="D69" s="48"/>
      <c r="E69" s="49"/>
    </row>
    <row r="70" spans="1:5" x14ac:dyDescent="0.25">
      <c r="A70" s="35" t="s">
        <v>129</v>
      </c>
      <c r="B70" s="17">
        <v>2100</v>
      </c>
      <c r="C70" s="86">
        <f t="shared" ref="C70:C71" si="18">B70-B70*0.15</f>
        <v>1785</v>
      </c>
      <c r="D70" s="87">
        <f t="shared" ref="D70:D71" si="19">B70-B70*0.17</f>
        <v>1743</v>
      </c>
      <c r="E70" s="88">
        <f t="shared" ref="E70:E71" si="20">B70-B70*0.2</f>
        <v>1680</v>
      </c>
    </row>
    <row r="71" spans="1:5" ht="15.75" thickBot="1" x14ac:dyDescent="0.3">
      <c r="A71" s="34" t="s">
        <v>130</v>
      </c>
      <c r="B71" s="18">
        <v>2400</v>
      </c>
      <c r="C71" s="83">
        <f t="shared" si="18"/>
        <v>2040</v>
      </c>
      <c r="D71" s="84">
        <f t="shared" si="19"/>
        <v>1992</v>
      </c>
      <c r="E71" s="85">
        <f t="shared" si="20"/>
        <v>1920</v>
      </c>
    </row>
    <row r="72" spans="1:5" ht="15.75" thickBot="1" x14ac:dyDescent="0.3">
      <c r="A72" s="47" t="s">
        <v>131</v>
      </c>
      <c r="B72" s="48"/>
      <c r="C72" s="48"/>
      <c r="D72" s="48"/>
      <c r="E72" s="49"/>
    </row>
    <row r="73" spans="1:5" x14ac:dyDescent="0.25">
      <c r="A73" s="35" t="s">
        <v>132</v>
      </c>
      <c r="B73" s="17">
        <v>1599</v>
      </c>
      <c r="C73" s="86">
        <f t="shared" ref="C73:C74" si="21">B73-B73*0.15</f>
        <v>1359.15</v>
      </c>
      <c r="D73" s="87">
        <f t="shared" ref="D73:D74" si="22">B73-B73*0.17</f>
        <v>1327.17</v>
      </c>
      <c r="E73" s="88">
        <f t="shared" ref="E73:E74" si="23">B73-B73*0.2</f>
        <v>1279.2</v>
      </c>
    </row>
    <row r="74" spans="1:5" ht="15.75" thickBot="1" x14ac:dyDescent="0.3">
      <c r="A74" s="27" t="s">
        <v>133</v>
      </c>
      <c r="B74" s="18">
        <v>1799</v>
      </c>
      <c r="C74" s="83">
        <f t="shared" si="21"/>
        <v>1529.15</v>
      </c>
      <c r="D74" s="84">
        <f t="shared" si="22"/>
        <v>1493.17</v>
      </c>
      <c r="E74" s="85">
        <f t="shared" si="23"/>
        <v>1439.2</v>
      </c>
    </row>
    <row r="76" spans="1:5" ht="15.75" thickBot="1" x14ac:dyDescent="0.3">
      <c r="A76" t="s">
        <v>144</v>
      </c>
    </row>
    <row r="77" spans="1:5" ht="15.75" thickBot="1" x14ac:dyDescent="0.3">
      <c r="A77" s="10"/>
    </row>
  </sheetData>
  <mergeCells count="35">
    <mergeCell ref="A7:E7"/>
    <mergeCell ref="B13:E13"/>
    <mergeCell ref="B14:E14"/>
    <mergeCell ref="B9:B11"/>
    <mergeCell ref="C9:E9"/>
    <mergeCell ref="A9:A11"/>
    <mergeCell ref="A12:E12"/>
    <mergeCell ref="A32:E32"/>
    <mergeCell ref="B15:E15"/>
    <mergeCell ref="B16:E16"/>
    <mergeCell ref="B17:E17"/>
    <mergeCell ref="B18:E18"/>
    <mergeCell ref="A22:E22"/>
    <mergeCell ref="B23:E23"/>
    <mergeCell ref="B47:E47"/>
    <mergeCell ref="B56:E56"/>
    <mergeCell ref="B57:E57"/>
    <mergeCell ref="B19:E19"/>
    <mergeCell ref="B33:E33"/>
    <mergeCell ref="B58:E58"/>
    <mergeCell ref="B59:E59"/>
    <mergeCell ref="B60:E60"/>
    <mergeCell ref="A72:E72"/>
    <mergeCell ref="A29:E29"/>
    <mergeCell ref="A41:E41"/>
    <mergeCell ref="A49:E49"/>
    <mergeCell ref="A55:E55"/>
    <mergeCell ref="A61:E61"/>
    <mergeCell ref="A67:E67"/>
    <mergeCell ref="A69:E69"/>
    <mergeCell ref="B42:E42"/>
    <mergeCell ref="B43:E43"/>
    <mergeCell ref="B44:E44"/>
    <mergeCell ref="B45:E45"/>
    <mergeCell ref="B46:E46"/>
  </mergeCells>
  <pageMargins left="0.62531250000000005" right="0.15625" top="0.46062500000000001" bottom="0.15625" header="0.3" footer="0.3"/>
  <pageSetup paperSize="9" scale="67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Водова</vt:lpstr>
      <vt:lpstr>флис1</vt:lpstr>
      <vt:lpstr>КПБ</vt:lpstr>
      <vt:lpstr>КПБ!Область_печати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2014-08-14T09:04:53Z</dcterms:modified>
</cp:coreProperties>
</file>