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Новый Год 2017" sheetId="6" r:id="rId1"/>
    <sheet name="Пледы, одеяла, меховые накидки" sheetId="2" r:id="rId2"/>
    <sheet name="Одеяла, подушки, наматр, шт.изд" sheetId="3" r:id="rId3"/>
    <sheet name="Халаты, тапочки, полот,кухня" sheetId="4" r:id="rId4"/>
    <sheet name="КПБ, штучные изделия" sheetId="5" r:id="rId5"/>
  </sheets>
  <calcPr calcId="144525"/>
</workbook>
</file>

<file path=xl/calcChain.xml><?xml version="1.0" encoding="utf-8"?>
<calcChain xmlns="http://schemas.openxmlformats.org/spreadsheetml/2006/main">
  <c r="C20" i="6" l="1"/>
  <c r="C10" i="6"/>
  <c r="C9" i="6"/>
  <c r="C24" i="6"/>
  <c r="C23" i="6"/>
  <c r="C22" i="6"/>
  <c r="C19" i="6"/>
  <c r="C18" i="6"/>
  <c r="C16" i="6"/>
  <c r="C15" i="6"/>
  <c r="C14" i="6"/>
  <c r="C13" i="6"/>
  <c r="C12" i="6"/>
  <c r="C11" i="6"/>
  <c r="C43" i="4" l="1"/>
  <c r="C119" i="5"/>
  <c r="C118" i="5"/>
  <c r="C116" i="5"/>
  <c r="C115" i="5"/>
  <c r="C114" i="5"/>
  <c r="C113" i="5"/>
  <c r="C111" i="5"/>
  <c r="C110" i="5"/>
  <c r="C109" i="5"/>
  <c r="C108" i="5"/>
  <c r="C106" i="5"/>
  <c r="C105" i="5"/>
  <c r="C104" i="5"/>
  <c r="C103" i="5"/>
  <c r="C102" i="5"/>
  <c r="C100" i="5"/>
  <c r="C99" i="5"/>
  <c r="C98" i="5"/>
  <c r="C97" i="5"/>
  <c r="C96" i="5"/>
  <c r="C94" i="5"/>
  <c r="C93" i="5"/>
  <c r="C92" i="5"/>
  <c r="C91" i="5"/>
  <c r="C90" i="5"/>
  <c r="C88" i="5"/>
  <c r="C87" i="5"/>
  <c r="C86" i="5"/>
  <c r="C85" i="5"/>
  <c r="C84" i="5"/>
  <c r="C82" i="5"/>
  <c r="C81" i="5"/>
  <c r="C80" i="5"/>
  <c r="C79" i="5"/>
  <c r="C78" i="5"/>
  <c r="C76" i="5"/>
  <c r="C75" i="5"/>
  <c r="C74" i="5"/>
  <c r="C73" i="5"/>
  <c r="C72" i="5"/>
  <c r="C70" i="5"/>
  <c r="C69" i="5"/>
  <c r="C68" i="5"/>
  <c r="C67" i="5"/>
  <c r="C65" i="5"/>
  <c r="C64" i="5"/>
  <c r="C63" i="5"/>
  <c r="C61" i="5"/>
  <c r="C60" i="5"/>
  <c r="C59" i="5"/>
  <c r="C58" i="5"/>
  <c r="C56" i="5"/>
  <c r="C55" i="5"/>
  <c r="C54" i="5"/>
  <c r="C53" i="5"/>
  <c r="C52" i="5"/>
  <c r="C51" i="5"/>
  <c r="C50" i="5"/>
  <c r="C49" i="5"/>
  <c r="C48" i="5"/>
  <c r="C47" i="5"/>
  <c r="C46" i="5"/>
  <c r="C45" i="5"/>
  <c r="C43" i="5"/>
  <c r="C42" i="5"/>
  <c r="C41" i="5"/>
  <c r="C40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19" i="5"/>
  <c r="C18" i="5"/>
  <c r="C17" i="5"/>
  <c r="C16" i="5"/>
  <c r="C15" i="5"/>
  <c r="C14" i="5"/>
  <c r="C13" i="5"/>
  <c r="C12" i="5"/>
  <c r="C25" i="4" l="1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4" i="4"/>
  <c r="C24" i="4"/>
  <c r="C37" i="2" l="1"/>
  <c r="C38" i="2"/>
  <c r="C36" i="2"/>
  <c r="C13" i="3" l="1"/>
  <c r="C14" i="3"/>
  <c r="C15" i="3"/>
  <c r="C16" i="3"/>
  <c r="C18" i="3"/>
  <c r="C19" i="3"/>
  <c r="C20" i="3"/>
  <c r="C21" i="3"/>
  <c r="C23" i="3"/>
  <c r="C24" i="3"/>
  <c r="C25" i="3"/>
  <c r="C26" i="3"/>
  <c r="C28" i="3"/>
  <c r="C29" i="3"/>
  <c r="C30" i="3"/>
  <c r="C32" i="3"/>
  <c r="C33" i="3"/>
  <c r="C34" i="3"/>
  <c r="C36" i="3"/>
  <c r="C37" i="3"/>
  <c r="C38" i="3"/>
  <c r="C40" i="3"/>
  <c r="C41" i="3"/>
  <c r="C42" i="3"/>
  <c r="C44" i="3"/>
  <c r="C45" i="3"/>
  <c r="C46" i="3"/>
  <c r="C48" i="3"/>
  <c r="C49" i="3"/>
  <c r="C50" i="3"/>
  <c r="C53" i="3"/>
  <c r="C54" i="3"/>
  <c r="C55" i="3"/>
  <c r="C56" i="3"/>
  <c r="C58" i="3"/>
  <c r="C59" i="3"/>
  <c r="C60" i="3"/>
  <c r="C41" i="2" l="1"/>
  <c r="C42" i="2"/>
  <c r="C43" i="2"/>
  <c r="C40" i="2"/>
  <c r="C116" i="4"/>
  <c r="C115" i="4"/>
  <c r="C114" i="4"/>
  <c r="C112" i="4"/>
  <c r="C110" i="4"/>
  <c r="C108" i="4"/>
  <c r="C107" i="4"/>
  <c r="C105" i="4"/>
  <c r="C103" i="4"/>
  <c r="C101" i="4"/>
  <c r="C100" i="4"/>
  <c r="C98" i="4"/>
  <c r="C97" i="4"/>
  <c r="C96" i="4"/>
  <c r="C94" i="4"/>
  <c r="C92" i="4"/>
  <c r="C90" i="4"/>
  <c r="C88" i="4"/>
  <c r="C87" i="4"/>
  <c r="C85" i="4"/>
  <c r="C83" i="4"/>
  <c r="C82" i="4"/>
  <c r="C81" i="4"/>
  <c r="C79" i="4"/>
  <c r="C77" i="4"/>
  <c r="C76" i="4"/>
  <c r="C75" i="4"/>
  <c r="C73" i="4"/>
  <c r="C72" i="4"/>
  <c r="C71" i="4"/>
  <c r="C69" i="4"/>
  <c r="C68" i="4"/>
  <c r="C67" i="4"/>
  <c r="C65" i="4"/>
  <c r="C64" i="4"/>
  <c r="C62" i="4"/>
  <c r="C61" i="4"/>
  <c r="C60" i="4"/>
  <c r="C58" i="4"/>
  <c r="C57" i="4"/>
  <c r="C56" i="4"/>
  <c r="C54" i="4"/>
  <c r="C53" i="4"/>
  <c r="C52" i="4"/>
  <c r="C51" i="4"/>
  <c r="C49" i="4"/>
  <c r="C48" i="4"/>
  <c r="C47" i="4"/>
  <c r="C22" i="4"/>
  <c r="C21" i="4"/>
  <c r="C20" i="4"/>
  <c r="C19" i="4"/>
  <c r="C18" i="4"/>
  <c r="C16" i="4"/>
  <c r="C14" i="4"/>
  <c r="C12" i="4"/>
  <c r="C402" i="3" l="1"/>
  <c r="C401" i="3"/>
  <c r="C400" i="3"/>
  <c r="C399" i="3"/>
  <c r="C398" i="3"/>
  <c r="C397" i="3"/>
  <c r="C396" i="3"/>
  <c r="C394" i="3"/>
  <c r="C393" i="3"/>
  <c r="C392" i="3"/>
  <c r="C391" i="3"/>
  <c r="C390" i="3"/>
  <c r="C389" i="3"/>
  <c r="C388" i="3"/>
  <c r="C386" i="3"/>
  <c r="C385" i="3"/>
  <c r="C384" i="3"/>
  <c r="C383" i="3"/>
  <c r="C382" i="3"/>
  <c r="C381" i="3"/>
  <c r="C380" i="3"/>
  <c r="C378" i="3"/>
  <c r="C377" i="3"/>
  <c r="C376" i="3"/>
  <c r="C375" i="3"/>
  <c r="C374" i="3"/>
  <c r="C373" i="3"/>
  <c r="C372" i="3"/>
  <c r="C370" i="3"/>
  <c r="C369" i="3"/>
  <c r="C368" i="3"/>
  <c r="C367" i="3"/>
  <c r="C366" i="3"/>
  <c r="C365" i="3"/>
  <c r="C364" i="3"/>
  <c r="C362" i="3"/>
  <c r="C361" i="3"/>
  <c r="C360" i="3"/>
  <c r="C359" i="3"/>
  <c r="C358" i="3"/>
  <c r="C357" i="3"/>
  <c r="C356" i="3"/>
  <c r="C353" i="3"/>
  <c r="C352" i="3"/>
  <c r="C351" i="3"/>
  <c r="C350" i="3"/>
  <c r="C349" i="3"/>
  <c r="C348" i="3"/>
  <c r="C347" i="3"/>
  <c r="C345" i="3"/>
  <c r="C344" i="3"/>
  <c r="C343" i="3"/>
  <c r="C342" i="3"/>
  <c r="C341" i="3"/>
  <c r="C340" i="3"/>
  <c r="C339" i="3"/>
  <c r="C337" i="3"/>
  <c r="C336" i="3"/>
  <c r="C335" i="3"/>
  <c r="C334" i="3"/>
  <c r="C333" i="3"/>
  <c r="C332" i="3"/>
  <c r="C331" i="3"/>
  <c r="C329" i="3"/>
  <c r="C328" i="3"/>
  <c r="C327" i="3"/>
  <c r="C326" i="3"/>
  <c r="C325" i="3"/>
  <c r="C324" i="3"/>
  <c r="C323" i="3"/>
  <c r="C321" i="3"/>
  <c r="C320" i="3"/>
  <c r="C319" i="3"/>
  <c r="C318" i="3"/>
  <c r="C317" i="3"/>
  <c r="C316" i="3"/>
  <c r="C315" i="3"/>
  <c r="C313" i="3"/>
  <c r="C312" i="3"/>
  <c r="C311" i="3"/>
  <c r="C310" i="3"/>
  <c r="C309" i="3"/>
  <c r="C308" i="3"/>
  <c r="C307" i="3"/>
  <c r="C304" i="3"/>
  <c r="C303" i="3"/>
  <c r="C302" i="3"/>
  <c r="C301" i="3"/>
  <c r="C300" i="3"/>
  <c r="C299" i="3"/>
  <c r="C298" i="3"/>
  <c r="C296" i="3"/>
  <c r="C295" i="3"/>
  <c r="C294" i="3"/>
  <c r="C293" i="3"/>
  <c r="C292" i="3"/>
  <c r="C291" i="3"/>
  <c r="C290" i="3"/>
  <c r="C288" i="3"/>
  <c r="C287" i="3"/>
  <c r="C286" i="3"/>
  <c r="C285" i="3"/>
  <c r="C284" i="3"/>
  <c r="C283" i="3"/>
  <c r="C282" i="3"/>
  <c r="C280" i="3"/>
  <c r="C279" i="3"/>
  <c r="C278" i="3"/>
  <c r="C277" i="3"/>
  <c r="C276" i="3"/>
  <c r="C275" i="3"/>
  <c r="C273" i="3"/>
  <c r="C272" i="3"/>
  <c r="C271" i="3"/>
  <c r="C270" i="3"/>
  <c r="C269" i="3"/>
  <c r="C268" i="3"/>
  <c r="C267" i="3"/>
  <c r="C265" i="3"/>
  <c r="C264" i="3"/>
  <c r="C263" i="3"/>
  <c r="C262" i="3"/>
  <c r="C261" i="3"/>
  <c r="C260" i="3"/>
  <c r="C259" i="3"/>
  <c r="C256" i="3"/>
  <c r="C255" i="3"/>
  <c r="C254" i="3"/>
  <c r="C253" i="3"/>
  <c r="C252" i="3"/>
  <c r="C251" i="3"/>
  <c r="C250" i="3"/>
  <c r="C248" i="3"/>
  <c r="C247" i="3"/>
  <c r="C246" i="3"/>
  <c r="C245" i="3"/>
  <c r="C244" i="3"/>
  <c r="C243" i="3"/>
  <c r="C242" i="3"/>
  <c r="C240" i="3"/>
  <c r="C239" i="3"/>
  <c r="C238" i="3"/>
  <c r="C237" i="3"/>
  <c r="C236" i="3"/>
  <c r="C235" i="3"/>
  <c r="C234" i="3"/>
  <c r="C233" i="3"/>
  <c r="C232" i="3"/>
  <c r="C231" i="3"/>
  <c r="C230" i="3"/>
  <c r="C227" i="3"/>
  <c r="C225" i="3"/>
  <c r="C224" i="3"/>
  <c r="C223" i="3"/>
  <c r="C221" i="3"/>
  <c r="C220" i="3"/>
  <c r="C219" i="3"/>
  <c r="C217" i="3"/>
  <c r="C216" i="3"/>
  <c r="C215" i="3"/>
  <c r="C213" i="3"/>
  <c r="C212" i="3"/>
  <c r="C209" i="3"/>
  <c r="C208" i="3"/>
  <c r="C207" i="3"/>
  <c r="C205" i="3"/>
  <c r="C204" i="3"/>
  <c r="C202" i="3"/>
  <c r="C201" i="3"/>
  <c r="C199" i="3"/>
  <c r="C198" i="3"/>
  <c r="C196" i="3"/>
  <c r="C195" i="3"/>
  <c r="C192" i="3"/>
  <c r="C191" i="3"/>
  <c r="C190" i="3"/>
  <c r="C188" i="3"/>
  <c r="C187" i="3"/>
  <c r="C185" i="3"/>
  <c r="C184" i="3"/>
  <c r="C182" i="3"/>
  <c r="C181" i="3"/>
  <c r="C180" i="3"/>
  <c r="C177" i="3"/>
  <c r="C176" i="3"/>
  <c r="C175" i="3"/>
  <c r="C173" i="3"/>
  <c r="C172" i="3"/>
  <c r="C170" i="3"/>
  <c r="C169" i="3"/>
  <c r="C168" i="3"/>
  <c r="C166" i="3"/>
  <c r="C165" i="3"/>
  <c r="C164" i="3"/>
  <c r="C162" i="3"/>
  <c r="C161" i="3"/>
  <c r="C158" i="3"/>
  <c r="C157" i="3"/>
  <c r="C156" i="3"/>
  <c r="C154" i="3"/>
  <c r="C153" i="3"/>
  <c r="C152" i="3"/>
  <c r="C150" i="3"/>
  <c r="C149" i="3"/>
  <c r="C146" i="3"/>
  <c r="C145" i="3"/>
  <c r="C143" i="3"/>
  <c r="C142" i="3"/>
  <c r="C141" i="3"/>
  <c r="C139" i="3"/>
  <c r="C138" i="3"/>
  <c r="C137" i="3"/>
  <c r="C135" i="3"/>
  <c r="C134" i="3"/>
  <c r="C133" i="3"/>
  <c r="C131" i="3"/>
  <c r="C130" i="3"/>
  <c r="C129" i="3"/>
  <c r="C127" i="3"/>
  <c r="C126" i="3"/>
  <c r="C125" i="3"/>
  <c r="C123" i="3"/>
  <c r="C122" i="3"/>
  <c r="C121" i="3"/>
  <c r="C119" i="3"/>
  <c r="C118" i="3"/>
  <c r="C117" i="3"/>
  <c r="C115" i="3"/>
  <c r="C114" i="3"/>
  <c r="C113" i="3"/>
  <c r="C112" i="3"/>
  <c r="C110" i="3"/>
  <c r="C109" i="3"/>
  <c r="C108" i="3"/>
  <c r="C107" i="3"/>
  <c r="C105" i="3"/>
  <c r="C104" i="3"/>
  <c r="C103" i="3"/>
  <c r="C102" i="3"/>
  <c r="C101" i="3"/>
  <c r="C100" i="3"/>
  <c r="C98" i="3"/>
  <c r="C97" i="3"/>
  <c r="C96" i="3"/>
  <c r="C95" i="3"/>
  <c r="C93" i="3"/>
  <c r="C92" i="3"/>
  <c r="C91" i="3"/>
  <c r="C89" i="3"/>
  <c r="C88" i="3"/>
  <c r="C87" i="3"/>
  <c r="C85" i="3"/>
  <c r="C84" i="3"/>
  <c r="C83" i="3"/>
  <c r="C81" i="3"/>
  <c r="C80" i="3"/>
  <c r="C79" i="3"/>
  <c r="C77" i="3"/>
  <c r="C76" i="3"/>
  <c r="C75" i="3"/>
  <c r="C73" i="3"/>
  <c r="C72" i="3"/>
  <c r="C71" i="3"/>
  <c r="C69" i="3"/>
  <c r="C68" i="3"/>
  <c r="C67" i="3"/>
  <c r="C65" i="3"/>
  <c r="C64" i="3"/>
  <c r="C63" i="3"/>
  <c r="C61" i="3"/>
  <c r="C33" i="2"/>
  <c r="C32" i="2"/>
  <c r="C30" i="2"/>
  <c r="C29" i="2"/>
  <c r="C26" i="2"/>
  <c r="C25" i="2"/>
  <c r="C24" i="2"/>
  <c r="C23" i="2"/>
  <c r="C22" i="2"/>
  <c r="C21" i="2"/>
  <c r="C20" i="2"/>
  <c r="C17" i="2"/>
  <c r="C16" i="2"/>
  <c r="C15" i="2"/>
  <c r="C13" i="2"/>
  <c r="C12" i="2"/>
</calcChain>
</file>

<file path=xl/sharedStrings.xml><?xml version="1.0" encoding="utf-8"?>
<sst xmlns="http://schemas.openxmlformats.org/spreadsheetml/2006/main" count="1221" uniqueCount="328">
  <si>
    <t>ан</t>
  </si>
  <si>
    <t xml:space="preserve"> </t>
  </si>
  <si>
    <r>
      <t>Прайс-лист от компании Danelle-</t>
    </r>
    <r>
      <rPr>
        <b/>
        <i/>
        <sz val="20"/>
        <rFont val="Arial"/>
        <family val="2"/>
        <charset val="204"/>
      </rPr>
      <t>Textile</t>
    </r>
  </si>
  <si>
    <t>http://danell-textile.ru</t>
  </si>
  <si>
    <t>Наименование товаров</t>
  </si>
  <si>
    <t>Розничная</t>
  </si>
  <si>
    <t>Оптовая</t>
  </si>
  <si>
    <t>до 15 тыс руб.</t>
  </si>
  <si>
    <t>от 15 тыс руб.
 без учета НП)</t>
  </si>
  <si>
    <t>Наволочки</t>
  </si>
  <si>
    <t>Наволочка Бязь Иваново 40*40</t>
  </si>
  <si>
    <t>шт</t>
  </si>
  <si>
    <t>Наволочка Бязь Иваново 40*60</t>
  </si>
  <si>
    <t>Наволочка Бязь Иваново 50*50</t>
  </si>
  <si>
    <t>Наволочка Бязь Иваново 50*70</t>
  </si>
  <si>
    <t>Наволочка Бязь Иваново 60*60</t>
  </si>
  <si>
    <t>Наволочка Бязь Иваново 70*70</t>
  </si>
  <si>
    <t>Наволочка трикотажная 50*70</t>
  </si>
  <si>
    <t>Наволочка трикотажная 70*70</t>
  </si>
  <si>
    <t>Простыни</t>
  </si>
  <si>
    <t xml:space="preserve">Простыня Трикотажная на резинке 110х220 </t>
  </si>
  <si>
    <t>Простыня Трикотажная на резинке 140х220</t>
  </si>
  <si>
    <t>Простыня Трикотажная на резинке 160х220</t>
  </si>
  <si>
    <t>Простыня Трикотажная на резинке 180х220</t>
  </si>
  <si>
    <t>Простыня Трикотажная на резинке 200х220</t>
  </si>
  <si>
    <t>Простыня Трикотажная на резинке 220х220</t>
  </si>
  <si>
    <t>Простыня Поплин на резинке 160х220</t>
  </si>
  <si>
    <t>Простыня Поплин на резинке 180х220</t>
  </si>
  <si>
    <t>Простыня Поплин на резинке 200х220</t>
  </si>
  <si>
    <t>Простыня Поплин на резинке 220х220</t>
  </si>
  <si>
    <t>Простыня Бязь на резинке 160х220</t>
  </si>
  <si>
    <t>Простыня Бязь на резинке 180х220</t>
  </si>
  <si>
    <t>Простыня Бязь на резинке 200х220</t>
  </si>
  <si>
    <t>Простыня Бязь на резинке 220х220</t>
  </si>
  <si>
    <t xml:space="preserve">Простыня Бязь Иваново 110х140  </t>
  </si>
  <si>
    <t xml:space="preserve">Простыня Бязь Иваново 150х210 </t>
  </si>
  <si>
    <t>Простыня Бязь Иваново 177х210</t>
  </si>
  <si>
    <t>Простыня Бязь Иваново 220х240</t>
  </si>
  <si>
    <t>Пододеяльники</t>
  </si>
  <si>
    <t xml:space="preserve">Пододеяльник Бязь Иваново 110х140 </t>
  </si>
  <si>
    <t>Пододеяльник Бязь Иваново 147х210</t>
  </si>
  <si>
    <t>Пододеяльник Бязь Иваново 177х210</t>
  </si>
  <si>
    <t>Пододеяльник Бязь Иваново 220х240</t>
  </si>
  <si>
    <t>Наперники</t>
  </si>
  <si>
    <t>Наперник Полисатин 45х45</t>
  </si>
  <si>
    <t>Наперник Шёлк однотонный 45х45</t>
  </si>
  <si>
    <t>Наперник Микрофибра с массажным эффектом 50х70</t>
  </si>
  <si>
    <t>Наперник Шёлк 45х45</t>
  </si>
  <si>
    <t xml:space="preserve">Наперник тик Премиум 50х50 </t>
  </si>
  <si>
    <t>Наперник тик Премиум 50х70</t>
  </si>
  <si>
    <t>Наперник тик Премиум 60х60</t>
  </si>
  <si>
    <t>Наперник тик Премиум 70х70</t>
  </si>
  <si>
    <t>Наперник тик Экстра 50х50</t>
  </si>
  <si>
    <t>Наперник тик Экстра 50х70</t>
  </si>
  <si>
    <t>Наперник тик Экстра 60х60</t>
  </si>
  <si>
    <t>Наперник тик Экстра 70х70</t>
  </si>
  <si>
    <t>Сидушки</t>
  </si>
  <si>
    <t>Сидушка на табурет (300) 40х40</t>
  </si>
  <si>
    <t>Сидушка на табурет (150) 40х40</t>
  </si>
  <si>
    <t>Меховая 40х40</t>
  </si>
  <si>
    <t>Гречиха 40х40</t>
  </si>
  <si>
    <t>1,5 сп.</t>
  </si>
  <si>
    <t>2 сп.</t>
  </si>
  <si>
    <t>Евро Мини</t>
  </si>
  <si>
    <t>Дуэт</t>
  </si>
  <si>
    <t>Прайс-лист от компании Danell-textile</t>
  </si>
  <si>
    <t>danell-textile.ru</t>
  </si>
  <si>
    <t>Пледы</t>
  </si>
  <si>
    <t>Пледы Хлопковые</t>
  </si>
  <si>
    <t>Пледы Полушерстяные</t>
  </si>
  <si>
    <t>1.5 сп жаккард (25% шерсти)</t>
  </si>
  <si>
    <t>2,0 сп.</t>
  </si>
  <si>
    <t>Одеяла</t>
  </si>
  <si>
    <t>Одеяла полушерстяные</t>
  </si>
  <si>
    <t>Колосок ЛЮКС</t>
  </si>
  <si>
    <t>Жаккард 50% шерсти</t>
  </si>
  <si>
    <t xml:space="preserve">1.5 сп </t>
  </si>
  <si>
    <t>Жаккард 70% шерсти</t>
  </si>
  <si>
    <t>Одеяла хлопковые байковые</t>
  </si>
  <si>
    <t>Жаккард эконом</t>
  </si>
  <si>
    <t>Жаккард</t>
  </si>
  <si>
    <t>Полотенца</t>
  </si>
  <si>
    <t>Греческий орнамент</t>
  </si>
  <si>
    <t>34*76</t>
  </si>
  <si>
    <t>50*90</t>
  </si>
  <si>
    <t>65*135</t>
  </si>
  <si>
    <t>Онтарио</t>
  </si>
  <si>
    <t>34*68</t>
  </si>
  <si>
    <t>45*90</t>
  </si>
  <si>
    <t>65*130</t>
  </si>
  <si>
    <t>80*160</t>
  </si>
  <si>
    <t>Цветная полоса</t>
  </si>
  <si>
    <t>Япония</t>
  </si>
  <si>
    <t>Пастэль</t>
  </si>
  <si>
    <t>Тонкая линия</t>
  </si>
  <si>
    <t>30*30</t>
  </si>
  <si>
    <t>34*78</t>
  </si>
  <si>
    <t>Камушки</t>
  </si>
  <si>
    <t>Лоза</t>
  </si>
  <si>
    <t>Сердца Пуховая нить</t>
  </si>
  <si>
    <t>Вафельное</t>
  </si>
  <si>
    <t>34*72</t>
  </si>
  <si>
    <t>Фантазия</t>
  </si>
  <si>
    <t>Спорт</t>
  </si>
  <si>
    <t>34*110</t>
  </si>
  <si>
    <t>Миша матрос</t>
  </si>
  <si>
    <t>25*50</t>
  </si>
  <si>
    <t>Ножки</t>
  </si>
  <si>
    <t>50*70</t>
  </si>
  <si>
    <t>Ручки</t>
  </si>
  <si>
    <t>40*70</t>
  </si>
  <si>
    <t>Полянка</t>
  </si>
  <si>
    <t>Фитнес</t>
  </si>
  <si>
    <t>Мишутка с зонтиком</t>
  </si>
  <si>
    <t>Веселые котята</t>
  </si>
  <si>
    <t>Соты</t>
  </si>
  <si>
    <t>Горох велюр</t>
  </si>
  <si>
    <t>60*120</t>
  </si>
  <si>
    <t>Цветная клетка</t>
  </si>
  <si>
    <t>Колорит</t>
  </si>
  <si>
    <t>Одеяла бамбук</t>
  </si>
  <si>
    <t>Одеяло"Бамбук" ЛЮКС зимнее</t>
  </si>
  <si>
    <t>Евро макси</t>
  </si>
  <si>
    <t>Одеяло"Бамбук" ЛЮКС полновесное</t>
  </si>
  <si>
    <t>Одеяло"Бамбук" ЛЮКС облегченное</t>
  </si>
  <si>
    <t>Одеяло"Бамбук" ЭКСТРА полновесное</t>
  </si>
  <si>
    <t>Одеяло"Бамбук" ЭКСТРА облегченное</t>
  </si>
  <si>
    <t>Одеяло"Бамбук" ПРЕМИУМ полновесное</t>
  </si>
  <si>
    <t>Одеяло"Бамбук" ПРЕМИУМ облегченное</t>
  </si>
  <si>
    <t>Одеяло"Бамбук" НАТУРЭЛЬ облегченное</t>
  </si>
  <si>
    <t>Одеяло"Бамбук" НАТУРЭЛЬ полновесное</t>
  </si>
  <si>
    <t>Одеяла верблюд</t>
  </si>
  <si>
    <t>Одеяло"Верблюд" ЛЮКС полновесное</t>
  </si>
  <si>
    <t>Одеяло"Верблюд" ЛЮКС облегченное</t>
  </si>
  <si>
    <t>Одеяло"Верблюд" ЭКСТРА полновесное</t>
  </si>
  <si>
    <t>Одеяло"Верблюд" ЭКСТРА облегченное</t>
  </si>
  <si>
    <t>Одеяло"Верблюд" ПРЕМИУМ полновесное</t>
  </si>
  <si>
    <t>Одеяло"Верблюд" ПРЕМИУМ облегченное</t>
  </si>
  <si>
    <t>Одеяло"Верблюд" НАТУРЭЛЬ облегченное</t>
  </si>
  <si>
    <t>Одеяло"Верблюд" НАТУРЭЛЬ полновесное</t>
  </si>
  <si>
    <t>Одеяло"Овечка" ЭКОНОМ зимнее (пакет)</t>
  </si>
  <si>
    <t>Одеяло"Овечка" ЭКОНОМ облегченное</t>
  </si>
  <si>
    <t>Одеяло"Овечка" ЛЮКС зимнее</t>
  </si>
  <si>
    <t>Одеяло"Овечка" ЛЮКС зимнее (пакет)</t>
  </si>
  <si>
    <t>Детское 118х118</t>
  </si>
  <si>
    <t>Детское 110х140</t>
  </si>
  <si>
    <t>Одеяло"Овечка" ЛЮКС полновесное</t>
  </si>
  <si>
    <t>Евро Макси</t>
  </si>
  <si>
    <t>Одеяло"Овечка" ЛЮКС облегченное</t>
  </si>
  <si>
    <t>Одеяло"Овечка" ЭКСТРА полновесное</t>
  </si>
  <si>
    <t>Одеяло"Овечка" ЭКСТРА облегченное</t>
  </si>
  <si>
    <t>Одеяло"Овечка" ПРЕМИУМ полновесное</t>
  </si>
  <si>
    <t>Одеяло"Овечка" ПРЕМИУМ облегченное</t>
  </si>
  <si>
    <t>Одеяло"Овечка" 4 сезона</t>
  </si>
  <si>
    <t>Одеяло"Овечка" НАТУРЭЛЬ облегченное</t>
  </si>
  <si>
    <t>Одеяло"Овечка" НАТУРЭЛЬ полновесное</t>
  </si>
  <si>
    <t>Подушки</t>
  </si>
  <si>
    <t>Подушка  "дорожная" поплин</t>
  </si>
  <si>
    <t>Подушка  "дорожная" дюспо</t>
  </si>
  <si>
    <t>ПОДУШКИ ЭВКАЛИПТ</t>
  </si>
  <si>
    <t>Подушка эквалипт ЭКСТРА</t>
  </si>
  <si>
    <t>50х70</t>
  </si>
  <si>
    <t>70х70</t>
  </si>
  <si>
    <t>Подушка"Эвкалипт" НАТУРЭЛЬ</t>
  </si>
  <si>
    <t>60х60</t>
  </si>
  <si>
    <t>Подушка"Эвкалипт" ПРЕМИУМ</t>
  </si>
  <si>
    <t>ПОДУШКИ БАМБУК</t>
  </si>
  <si>
    <t>Подушка "Бамбук "ЭКОНОМ</t>
  </si>
  <si>
    <t>Подушка "Бамбук "НАТУРЭЛЬ</t>
  </si>
  <si>
    <t>Подушка "Бамбук "ЛЮКС</t>
  </si>
  <si>
    <t>Подушка "Бамбук "Экстра</t>
  </si>
  <si>
    <t>Подушка "Бамбук "ПРЕМИУМ</t>
  </si>
  <si>
    <t>ПОДУШКА ВЕРБЛЮД</t>
  </si>
  <si>
    <t>Подушка"Верблюд" ЛЮКС</t>
  </si>
  <si>
    <t>Подушка"Верблюд" ЭКСТРА</t>
  </si>
  <si>
    <t>Подушка"Верблюд"ЭКОНОМ</t>
  </si>
  <si>
    <t>Подушка"Верблюд" НАТУРЭЛЬ</t>
  </si>
  <si>
    <t>ПОДУШКА ОВЕЧКА</t>
  </si>
  <si>
    <t>Подушка"Овечка" ЛЮКС</t>
  </si>
  <si>
    <t>Подушка"Овечка" ЭКСТРА</t>
  </si>
  <si>
    <t>Подушка"Овечка" ПРЕМИУМ</t>
  </si>
  <si>
    <t>Подушка"Овечка" ЭКОНОМ</t>
  </si>
  <si>
    <t>Подушка"Овечка" НАТУРЭЛЬ</t>
  </si>
  <si>
    <t>ПОДУШКА  "ЛЕБЯЖИЙ ПУХ"</t>
  </si>
  <si>
    <t>Подушка"Лебяжий пух" ЭКОНОМ</t>
  </si>
  <si>
    <t>Подушка"Лебяжий пух" НАТУРЭЛЬ</t>
  </si>
  <si>
    <t>Подушка"Лебяжий пух" ЭКСТРА</t>
  </si>
  <si>
    <t>Подушка"Лебяжий пух" ПРЕМИУМ</t>
  </si>
  <si>
    <t>Подушка"Лебяжий пух" с массажным эффектом</t>
  </si>
  <si>
    <t>НАМАТРАСНИКИ</t>
  </si>
  <si>
    <t>Наматрасник защитный водонепроницаемый</t>
  </si>
  <si>
    <t>065х120</t>
  </si>
  <si>
    <t>065х140</t>
  </si>
  <si>
    <t>070х200</t>
  </si>
  <si>
    <t>080х200</t>
  </si>
  <si>
    <t>090х200</t>
  </si>
  <si>
    <t>120х200</t>
  </si>
  <si>
    <t>140х200</t>
  </si>
  <si>
    <t>160х200</t>
  </si>
  <si>
    <t>180х200</t>
  </si>
  <si>
    <t>200х200</t>
  </si>
  <si>
    <t>200х220</t>
  </si>
  <si>
    <t>Наматрасник "Поролон"</t>
  </si>
  <si>
    <t>Наматрацник "Синтепон"</t>
  </si>
  <si>
    <t>Наматрасник "ОВЕЧКА"</t>
  </si>
  <si>
    <t>Наматрацник "Овечка" ЛЮКС полновесный</t>
  </si>
  <si>
    <t>Наматрасник "Овечка" ЛЮКС облегченный</t>
  </si>
  <si>
    <t>Наматрацник "Овечка" ЭКСТРА полновесный</t>
  </si>
  <si>
    <t>Наматрасник "Овечка" ЭКСТРА облегченный</t>
  </si>
  <si>
    <t>Наматрасник "Овечка" ПРЕМИУМ полновесный</t>
  </si>
  <si>
    <t>Наматрасник "Овечка" ПРЕМИУМ облегченный</t>
  </si>
  <si>
    <t>Наматрасник "ВЕРБЛЮД"</t>
  </si>
  <si>
    <t>Наматрацник "Верблюд" ЛЮКС полновесный</t>
  </si>
  <si>
    <t>Наматрасник "Верблюд" ЛЮКС облегченный</t>
  </si>
  <si>
    <t>Наматрасник "Верблюд" ЭКСТРА полновесный</t>
  </si>
  <si>
    <t>Наматрацник "Верблюд" ЭКСТРА облегченный</t>
  </si>
  <si>
    <t>Наматрацник "Верблюд" ПРЕМИУМ полновесный</t>
  </si>
  <si>
    <t>Наматрацник "Верблюд" ПРЕМИУМ облегченный</t>
  </si>
  <si>
    <t>Наматрасник "БАМБУК"</t>
  </si>
  <si>
    <t>Наматрацник "Бамбук" ЛЮКС полновесный</t>
  </si>
  <si>
    <t>Наматрацник "Бамбук" ЛЮКС облегченный</t>
  </si>
  <si>
    <t>Наматрацник "Бамбук" ЭКСТРА полновесный</t>
  </si>
  <si>
    <t>Наматрацник "Бамбук" ЭКСТРА облегченный</t>
  </si>
  <si>
    <t>Наматрацник "Бамбук" ПРЕМИУМ полновесный</t>
  </si>
  <si>
    <t>Наматрацник "Бамбук" ПРЕМИУМ облегченный</t>
  </si>
  <si>
    <t>Халаты</t>
  </si>
  <si>
    <t>Халаты женские</t>
  </si>
  <si>
    <t>Размер 42-58</t>
  </si>
  <si>
    <t>Халаты мужские</t>
  </si>
  <si>
    <t>Размеры 46-60</t>
  </si>
  <si>
    <t>Халаты детские</t>
  </si>
  <si>
    <t>Размеры 26-40</t>
  </si>
  <si>
    <t>Банник женский махра</t>
  </si>
  <si>
    <t>Размер 42-46</t>
  </si>
  <si>
    <t>Размер 48-52</t>
  </si>
  <si>
    <t>Размер 54-60</t>
  </si>
  <si>
    <t>Набор для сауны махровый мужской</t>
  </si>
  <si>
    <t>Чалма</t>
  </si>
  <si>
    <t>Полотенце Туркмения</t>
  </si>
  <si>
    <t>70*140</t>
  </si>
  <si>
    <t>100*180</t>
  </si>
  <si>
    <t>Тапочки</t>
  </si>
  <si>
    <t>Тапочки Бантик открытые(трикотажные), размер 36-40</t>
  </si>
  <si>
    <t>Тапочки велюровые размер 36-43</t>
  </si>
  <si>
    <t>Тапочки детские махровые, размер 28-33</t>
  </si>
  <si>
    <t>Тапочки домашние велюровые, размер 41-43</t>
  </si>
  <si>
    <t>Тапочки махровые, размер 36-43</t>
  </si>
  <si>
    <t>Меховые накидки в автомобиль</t>
  </si>
  <si>
    <t>Меховая накидка на кресло автомобиля без спинки</t>
  </si>
  <si>
    <t>Меховая накидка на кресло автомобиля со спинкой</t>
  </si>
  <si>
    <t>Меховая накидка на кресло автомобиля с подголовником</t>
  </si>
  <si>
    <t>Накидка на кресло автомобиля с двойным мехом</t>
  </si>
  <si>
    <t>Одеяла детские</t>
  </si>
  <si>
    <t>Одеяла байковые(из хлопка)</t>
  </si>
  <si>
    <t>90*100</t>
  </si>
  <si>
    <t>100*118</t>
  </si>
  <si>
    <t>Одеяло хлопковое(байковое) жаккард ЛЮКС 100*140</t>
  </si>
  <si>
    <t>Меховые тапочки</t>
  </si>
  <si>
    <t xml:space="preserve">Джинсовые сапожки на меху подошва войлок </t>
  </si>
  <si>
    <t xml:space="preserve">Тапочки джинсовые на меху </t>
  </si>
  <si>
    <t xml:space="preserve">Тапочки меховые на войлочной подошве </t>
  </si>
  <si>
    <t xml:space="preserve">Тапочки меховые на ЭВА подошве </t>
  </si>
  <si>
    <t xml:space="preserve">Тапочки меховые с бантиком на войлоке </t>
  </si>
  <si>
    <t xml:space="preserve">Тапочки Чуни меховые на ЭВА подошве </t>
  </si>
  <si>
    <t xml:space="preserve">Тапочки Чуни на войлочной подошве </t>
  </si>
  <si>
    <t xml:space="preserve">Чуни с Бантиками на войлочной подошве </t>
  </si>
  <si>
    <t>Кухня</t>
  </si>
  <si>
    <t>Прихватка</t>
  </si>
  <si>
    <t xml:space="preserve">Набор 2х предметный (2 ПРИХВАТКИ) </t>
  </si>
  <si>
    <t xml:space="preserve">Варежка </t>
  </si>
  <si>
    <t>Набор 2х предметный (ПРИХВАТКА, ВАРЕЖКА)</t>
  </si>
  <si>
    <t xml:space="preserve">Колпак на чайник </t>
  </si>
  <si>
    <t xml:space="preserve">ФАРТУК БЕЗ КАРМАНА </t>
  </si>
  <si>
    <t xml:space="preserve">ФАРТУК С КАРМАНОМ </t>
  </si>
  <si>
    <t xml:space="preserve">Набор 3х предметный (САЛФЕТКА, 2 ПРИХВАТКИ) </t>
  </si>
  <si>
    <t xml:space="preserve">Набор "Полотенце+2 прихватки" </t>
  </si>
  <si>
    <t xml:space="preserve">Набор 3х предметный (САЛФЕТКА, ВАРЕЖКА, ПРИХВАТКА) </t>
  </si>
  <si>
    <t xml:space="preserve">Набор 2х предметный (ФАРТУК, ПРИХВАТКА) </t>
  </si>
  <si>
    <t xml:space="preserve">Набор 3х предметный (ПОЛОТЕНЦЕ, ВАРЕЖКА, ПРИХВАТКА) </t>
  </si>
  <si>
    <t xml:space="preserve">Набор "Полотенце, колпак, прихватка" </t>
  </si>
  <si>
    <t xml:space="preserve">ФАРТУК НА ШИРОКОЙ ЛЯМКЕ </t>
  </si>
  <si>
    <t xml:space="preserve">Набор 2х предметный (ФАРТУК, ПОЛОТЕНЦЕ) </t>
  </si>
  <si>
    <t xml:space="preserve">Набор 2х предметный (ФАРТУК, ВАРЕЖКА) </t>
  </si>
  <si>
    <t xml:space="preserve">Набор 3х предметный (ФАРТУК, ВАРЕЖКА, ПРИХВАТКА) </t>
  </si>
  <si>
    <t xml:space="preserve">Набор 3х предметный (ФАРТУК, ПОЛОТЕНЦЕ, ПРИХВАТКА) </t>
  </si>
  <si>
    <t xml:space="preserve">Колпак на чайник "ПЕТУХ" </t>
  </si>
  <si>
    <t xml:space="preserve">Скатерть сувенирная </t>
  </si>
  <si>
    <t>Фартук детский</t>
  </si>
  <si>
    <t>КПБ  полисатин 3Д, 80 гр.</t>
  </si>
  <si>
    <t>КПБ бамбук, 125 гр.</t>
  </si>
  <si>
    <t>КПБ поплин 3Д, 115 гр.</t>
  </si>
  <si>
    <t>2сп с европростыней</t>
  </si>
  <si>
    <t>КПБ бязь 3Д 125 гр.</t>
  </si>
  <si>
    <t>КПБ бязь ГОСТ Иваново 142 гр.</t>
  </si>
  <si>
    <t>КПБ бязь ГОСТ Шуя 142 гр.</t>
  </si>
  <si>
    <t>КПБ зима-лето поплин, 115 гр.</t>
  </si>
  <si>
    <t>Комплект зима-лето поплин 1,5 сп.</t>
  </si>
  <si>
    <t>Комплект зима-лето поплин 2 сп.</t>
  </si>
  <si>
    <t xml:space="preserve">Комплект зима-лето поплин 2сп с европростыней </t>
  </si>
  <si>
    <t>Комплект зима-лето поплин Евро макси</t>
  </si>
  <si>
    <t>Комплект зима-лето поплин Дуэт</t>
  </si>
  <si>
    <t>КПБ зима-лето микрофибра, 65гр.</t>
  </si>
  <si>
    <t>Комплект зима-лето микрофибра 1,5 сп.</t>
  </si>
  <si>
    <t>Комплект зима-лето микрофибра 2 сп.</t>
  </si>
  <si>
    <t xml:space="preserve">Комплект зима-лето микрофибра  2сп с европростыней </t>
  </si>
  <si>
    <t>Комплект зима-лето микрофибра Евро макси</t>
  </si>
  <si>
    <t>Комплект зима-лето микрофибра Дуэт</t>
  </si>
  <si>
    <t>КПБ поплин 3Д ПРЕМИУМ 120 гр.</t>
  </si>
  <si>
    <t>Эко-сатин 5Д, 100 гр</t>
  </si>
  <si>
    <t>Сатин-жаккард, 120 гр.</t>
  </si>
  <si>
    <t>Ассортимент</t>
  </si>
  <si>
    <r>
      <t xml:space="preserve">18.08.2016 г.               </t>
    </r>
    <r>
      <rPr>
        <b/>
        <sz val="10"/>
        <rFont val="Arial"/>
        <family val="2"/>
        <charset val="204"/>
      </rPr>
      <t xml:space="preserve">8-960-511-20-79 Анна  </t>
    </r>
    <r>
      <rPr>
        <sz val="10"/>
        <rFont val="Arial"/>
        <family val="2"/>
        <charset val="204"/>
      </rPr>
      <t xml:space="preserve">  </t>
    </r>
  </si>
  <si>
    <r>
      <t xml:space="preserve">18.08.2016 г.   </t>
    </r>
    <r>
      <rPr>
        <b/>
        <sz val="10"/>
        <rFont val="Arial"/>
        <family val="2"/>
        <charset val="204"/>
      </rPr>
      <t>Тел. 8--960-511-20-79 Анна</t>
    </r>
  </si>
  <si>
    <r>
      <t xml:space="preserve">18.08.2016 г.    </t>
    </r>
    <r>
      <rPr>
        <b/>
        <sz val="10"/>
        <rFont val="Arial"/>
        <family val="2"/>
        <charset val="204"/>
      </rPr>
      <t xml:space="preserve">   Тел.8-960-511-20-79 Анна</t>
    </r>
  </si>
  <si>
    <t>Вафельное полотенце "Купон" 50*63</t>
  </si>
  <si>
    <t>Набор полотенец «Конфетка Новогодняя»</t>
  </si>
  <si>
    <t>Полотенца махровые Петушок 01, набор 12 штук</t>
  </si>
  <si>
    <t>Полотенца махровые Петушок 02, набор 12 штук</t>
  </si>
  <si>
    <t xml:space="preserve">Полотенце банное вафельное 90*150 </t>
  </si>
  <si>
    <t>Полотенце вафельное 40х75</t>
  </si>
  <si>
    <t>Полотенце махровое «Петушок-гребешок» 50*90</t>
  </si>
  <si>
    <t>Полотенце махровое «Петушок-гребешок» в коробке, 50*90</t>
  </si>
  <si>
    <t>Полотенце махровое «Петя-петушок»</t>
  </si>
  <si>
    <t>Полотенце микрофибра Новогодний петушок 40х60</t>
  </si>
  <si>
    <t xml:space="preserve">Скатерть Хлопок 100 % </t>
  </si>
  <si>
    <t>150*150</t>
  </si>
  <si>
    <t>150*180</t>
  </si>
  <si>
    <t>150*220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</si>
</sst>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&quot; руб.&quot;"/>
    <numFmt numFmtId="165" formatCode="#,##0.00&quot; руб.&quot;"/>
  </numFmts>
  <fonts count="13" x14ac:knownFonts="1">
    <font>
      <sz val="11"/>
      <color theme="1"/>
      <name val="Calibri"/>
      <family val="2"/>
      <charset val="204"/>
      <scheme val="minor"/>
    </font>
    <font>
      <b/>
      <sz val="22"/>
      <name val="Arial"/>
      <family val="2"/>
      <charset val="204"/>
    </font>
    <font>
      <b/>
      <sz val="11"/>
      <color indexed="53"/>
      <name val="Arial"/>
      <family val="2"/>
      <charset val="204"/>
    </font>
    <font>
      <b/>
      <sz val="20"/>
      <name val="Arial"/>
      <family val="2"/>
      <charset val="204"/>
    </font>
    <font>
      <b/>
      <i/>
      <sz val="2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8"/>
      <color theme="10"/>
      <name val="Arial"/>
      <family val="2"/>
      <charset val="204"/>
    </font>
    <font>
      <u/>
      <sz val="14"/>
      <color theme="10"/>
      <name val="Arial"/>
      <family val="2"/>
      <charset val="204"/>
    </font>
    <font>
      <b/>
      <sz val="11"/>
      <color indexed="9"/>
      <name val="Arial"/>
      <family val="2"/>
      <charset val="204"/>
    </font>
    <font>
      <sz val="11"/>
      <color indexed="9"/>
      <name val="Arial"/>
      <family val="2"/>
      <charset val="204"/>
    </font>
    <font>
      <b/>
      <u/>
      <sz val="8"/>
      <color theme="10"/>
      <name val="Arial"/>
      <family val="2"/>
      <charset val="204"/>
    </font>
    <font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horizontal="left"/>
    </xf>
  </cellStyleXfs>
  <cellXfs count="77">
    <xf numFmtId="0" fontId="0" fillId="0" borderId="0" xfId="0"/>
    <xf numFmtId="0" fontId="0" fillId="2" borderId="1" xfId="0" applyFill="1" applyBorder="1" applyAlignment="1"/>
    <xf numFmtId="0" fontId="0" fillId="0" borderId="0" xfId="0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/>
    <xf numFmtId="0" fontId="5" fillId="0" borderId="0" xfId="0" applyFont="1" applyAlignment="1"/>
    <xf numFmtId="0" fontId="8" fillId="0" borderId="0" xfId="1" applyFont="1" applyAlignme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top" wrapText="1"/>
    </xf>
    <xf numFmtId="0" fontId="9" fillId="3" borderId="6" xfId="0" applyFont="1" applyFill="1" applyBorder="1" applyAlignment="1">
      <alignment vertical="top" wrapText="1"/>
    </xf>
    <xf numFmtId="0" fontId="0" fillId="3" borderId="7" xfId="0" applyFill="1" applyBorder="1" applyAlignment="1"/>
    <xf numFmtId="0" fontId="0" fillId="0" borderId="4" xfId="0" applyBorder="1" applyAlignment="1"/>
    <xf numFmtId="0" fontId="10" fillId="4" borderId="6" xfId="0" applyFont="1" applyFill="1" applyBorder="1" applyAlignment="1">
      <alignment vertical="top" wrapText="1"/>
    </xf>
    <xf numFmtId="0" fontId="0" fillId="4" borderId="7" xfId="0" applyFont="1" applyFill="1" applyBorder="1" applyAlignment="1"/>
    <xf numFmtId="0" fontId="0" fillId="0" borderId="8" xfId="0" applyFont="1" applyBorder="1" applyAlignment="1">
      <alignment vertical="center" wrapText="1"/>
    </xf>
    <xf numFmtId="164" fontId="0" fillId="0" borderId="9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9" fillId="3" borderId="11" xfId="0" applyFont="1" applyFill="1" applyBorder="1" applyAlignment="1">
      <alignment vertical="top" wrapText="1"/>
    </xf>
    <xf numFmtId="0" fontId="0" fillId="0" borderId="11" xfId="0" applyBorder="1" applyAlignment="1"/>
    <xf numFmtId="164" fontId="0" fillId="0" borderId="11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165" fontId="0" fillId="0" borderId="11" xfId="0" applyNumberFormat="1" applyFont="1" applyBorder="1" applyAlignment="1">
      <alignment horizontal="right" vertical="center"/>
    </xf>
    <xf numFmtId="0" fontId="0" fillId="5" borderId="11" xfId="0" applyFill="1" applyBorder="1" applyAlignment="1"/>
    <xf numFmtId="0" fontId="0" fillId="3" borderId="11" xfId="0" applyFill="1" applyBorder="1" applyAlignment="1"/>
    <xf numFmtId="0" fontId="0" fillId="0" borderId="0" xfId="0" applyBorder="1" applyAlignment="1"/>
    <xf numFmtId="0" fontId="0" fillId="0" borderId="11" xfId="0" applyBorder="1" applyAlignment="1">
      <alignment vertical="center" wrapText="1"/>
    </xf>
    <xf numFmtId="0" fontId="0" fillId="0" borderId="16" xfId="0" applyBorder="1" applyAlignment="1"/>
    <xf numFmtId="0" fontId="6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 wrapText="1"/>
    </xf>
    <xf numFmtId="0" fontId="10" fillId="4" borderId="11" xfId="0" applyFont="1" applyFill="1" applyBorder="1" applyAlignment="1">
      <alignment vertical="top" wrapText="1"/>
    </xf>
    <xf numFmtId="0" fontId="0" fillId="4" borderId="11" xfId="0" applyFont="1" applyFill="1" applyBorder="1" applyAlignment="1"/>
    <xf numFmtId="0" fontId="11" fillId="0" borderId="11" xfId="1" applyFont="1" applyBorder="1" applyAlignment="1"/>
    <xf numFmtId="0" fontId="0" fillId="0" borderId="11" xfId="0" applyFont="1" applyBorder="1" applyAlignment="1">
      <alignment vertical="center" wrapText="1"/>
    </xf>
    <xf numFmtId="0" fontId="0" fillId="0" borderId="11" xfId="0" applyNumberFormat="1" applyFont="1" applyBorder="1" applyAlignment="1">
      <alignment horizontal="right" vertical="center"/>
    </xf>
    <xf numFmtId="1" fontId="0" fillId="0" borderId="11" xfId="0" applyNumberFormat="1" applyFont="1" applyBorder="1" applyAlignment="1">
      <alignment horizontal="right" vertical="center"/>
    </xf>
    <xf numFmtId="0" fontId="0" fillId="0" borderId="15" xfId="0" applyBorder="1" applyAlignment="1"/>
    <xf numFmtId="164" fontId="0" fillId="0" borderId="11" xfId="0" applyNumberFormat="1" applyFont="1" applyFill="1" applyBorder="1" applyAlignment="1">
      <alignment horizontal="right" vertical="center"/>
    </xf>
    <xf numFmtId="0" fontId="0" fillId="0" borderId="11" xfId="0" applyFill="1" applyBorder="1" applyAlignment="1"/>
    <xf numFmtId="0" fontId="12" fillId="4" borderId="11" xfId="0" applyFont="1" applyFill="1" applyBorder="1" applyAlignment="1">
      <alignment vertical="top" wrapText="1"/>
    </xf>
    <xf numFmtId="0" fontId="0" fillId="3" borderId="7" xfId="0" applyFill="1" applyBorder="1" applyAlignment="1"/>
    <xf numFmtId="0" fontId="0" fillId="4" borderId="7" xfId="0" applyFont="1" applyFill="1" applyBorder="1" applyAlignment="1"/>
    <xf numFmtId="0" fontId="0" fillId="0" borderId="0" xfId="0" applyBorder="1" applyAlignment="1">
      <alignment horizontal="right" vertical="center"/>
    </xf>
    <xf numFmtId="0" fontId="0" fillId="3" borderId="7" xfId="0" applyFill="1" applyBorder="1" applyAlignment="1"/>
    <xf numFmtId="0" fontId="11" fillId="0" borderId="11" xfId="1" applyFont="1" applyFill="1" applyBorder="1" applyAlignment="1"/>
    <xf numFmtId="0" fontId="7" fillId="0" borderId="11" xfId="1" applyBorder="1" applyAlignment="1"/>
    <xf numFmtId="0" fontId="0" fillId="0" borderId="9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3" borderId="11" xfId="0" applyFill="1" applyBorder="1" applyAlignment="1"/>
    <xf numFmtId="0" fontId="0" fillId="4" borderId="7" xfId="0" applyFont="1" applyFill="1" applyBorder="1" applyAlignment="1"/>
    <xf numFmtId="0" fontId="6" fillId="0" borderId="3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3" borderId="7" xfId="0" applyFill="1" applyBorder="1" applyAlignment="1"/>
    <xf numFmtId="0" fontId="0" fillId="4" borderId="7" xfId="0" applyFont="1" applyFill="1" applyBorder="1" applyAlignment="1"/>
    <xf numFmtId="0" fontId="0" fillId="3" borderId="7" xfId="0" applyFill="1" applyBorder="1" applyAlignment="1"/>
    <xf numFmtId="0" fontId="9" fillId="5" borderId="11" xfId="0" applyFont="1" applyFill="1" applyBorder="1" applyAlignment="1">
      <alignment vertical="top" wrapText="1"/>
    </xf>
    <xf numFmtId="0" fontId="7" fillId="0" borderId="0" xfId="1" applyAlignment="1"/>
    <xf numFmtId="0" fontId="0" fillId="3" borderId="11" xfId="0" applyFill="1" applyBorder="1" applyAlignment="1"/>
    <xf numFmtId="0" fontId="6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4" borderId="11" xfId="0" applyFont="1" applyFill="1" applyBorder="1" applyAlignment="1"/>
    <xf numFmtId="0" fontId="6" fillId="0" borderId="3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3" borderId="15" xfId="0" applyFill="1" applyBorder="1" applyAlignment="1"/>
    <xf numFmtId="0" fontId="0" fillId="4" borderId="13" xfId="0" applyFont="1" applyFill="1" applyBorder="1" applyAlignment="1"/>
    <xf numFmtId="0" fontId="0" fillId="4" borderId="14" xfId="0" applyFont="1" applyFill="1" applyBorder="1" applyAlignment="1"/>
    <xf numFmtId="0" fontId="0" fillId="3" borderId="7" xfId="0" applyFill="1" applyBorder="1" applyAlignment="1"/>
    <xf numFmtId="0" fontId="0" fillId="5" borderId="7" xfId="0" applyFont="1" applyFill="1" applyBorder="1" applyAlignment="1"/>
    <xf numFmtId="0" fontId="0" fillId="3" borderId="13" xfId="0" applyFill="1" applyBorder="1" applyAlignment="1"/>
    <xf numFmtId="0" fontId="0" fillId="3" borderId="14" xfId="0" applyFill="1" applyBorder="1" applyAlignment="1"/>
    <xf numFmtId="0" fontId="0" fillId="4" borderId="7" xfId="0" applyFont="1" applyFill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0</xdr:rowOff>
    </xdr:from>
    <xdr:to>
      <xdr:col>1</xdr:col>
      <xdr:colOff>1209675</xdr:colOff>
      <xdr:row>1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685800" y="0"/>
          <a:ext cx="676275" cy="1428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533400</xdr:colOff>
      <xdr:row>1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0</xdr:rowOff>
    </xdr:from>
    <xdr:to>
      <xdr:col>1</xdr:col>
      <xdr:colOff>1209675</xdr:colOff>
      <xdr:row>1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685800" y="0"/>
          <a:ext cx="676275" cy="1428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533400</xdr:colOff>
      <xdr:row>1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0</xdr:rowOff>
    </xdr:from>
    <xdr:to>
      <xdr:col>1</xdr:col>
      <xdr:colOff>1209675</xdr:colOff>
      <xdr:row>1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685800" y="0"/>
          <a:ext cx="676275" cy="1428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533400</xdr:colOff>
      <xdr:row>1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0</xdr:rowOff>
    </xdr:from>
    <xdr:to>
      <xdr:col>1</xdr:col>
      <xdr:colOff>1209675</xdr:colOff>
      <xdr:row>1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685800" y="0"/>
          <a:ext cx="676275" cy="1428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533400</xdr:colOff>
      <xdr:row>1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0</xdr:rowOff>
    </xdr:from>
    <xdr:to>
      <xdr:col>1</xdr:col>
      <xdr:colOff>1209675</xdr:colOff>
      <xdr:row>1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685800" y="0"/>
          <a:ext cx="676275" cy="1428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533400</xdr:colOff>
      <xdr:row>1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danell-textile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nell-textile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anell-textile.ru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danell-textile.ru/products/product/view/80/414" TargetMode="External"/><Relationship Id="rId13" Type="http://schemas.openxmlformats.org/officeDocument/2006/relationships/hyperlink" Target="http://danell-textile.ru/kukhnya/product/view/8/443" TargetMode="External"/><Relationship Id="rId18" Type="http://schemas.openxmlformats.org/officeDocument/2006/relationships/hyperlink" Target="http://danell-textile.ru/kukhnya/product/view/8/449" TargetMode="External"/><Relationship Id="rId26" Type="http://schemas.openxmlformats.org/officeDocument/2006/relationships/hyperlink" Target="http://danell-textile.ru/kukhnya/product/view/8/456" TargetMode="External"/><Relationship Id="rId3" Type="http://schemas.openxmlformats.org/officeDocument/2006/relationships/hyperlink" Target="http://danell-textile.ru/products/product/view/80/418" TargetMode="External"/><Relationship Id="rId21" Type="http://schemas.openxmlformats.org/officeDocument/2006/relationships/hyperlink" Target="http://danell-textile.ru/kukhnya/product/view/8/451" TargetMode="External"/><Relationship Id="rId7" Type="http://schemas.openxmlformats.org/officeDocument/2006/relationships/hyperlink" Target="http://danell-textile.ru/products/product/view/80/416" TargetMode="External"/><Relationship Id="rId12" Type="http://schemas.openxmlformats.org/officeDocument/2006/relationships/hyperlink" Target="http://danell-textile.ru/kukhnya/product/view/8/442" TargetMode="External"/><Relationship Id="rId17" Type="http://schemas.openxmlformats.org/officeDocument/2006/relationships/hyperlink" Target="http://danell-textile.ru/kukhnya/product/view/8/446" TargetMode="External"/><Relationship Id="rId25" Type="http://schemas.openxmlformats.org/officeDocument/2006/relationships/hyperlink" Target="http://danell-textile.ru/kukhnya/product/view/8/454" TargetMode="External"/><Relationship Id="rId2" Type="http://schemas.openxmlformats.org/officeDocument/2006/relationships/hyperlink" Target="http://danell-textile.ru/products/product/view/80/419" TargetMode="External"/><Relationship Id="rId16" Type="http://schemas.openxmlformats.org/officeDocument/2006/relationships/hyperlink" Target="http://danell-textile.ru/kukhnya/product/view/8/445" TargetMode="External"/><Relationship Id="rId20" Type="http://schemas.openxmlformats.org/officeDocument/2006/relationships/hyperlink" Target="http://danell-textile.ru/kukhnya/product/view/8/450" TargetMode="External"/><Relationship Id="rId29" Type="http://schemas.openxmlformats.org/officeDocument/2006/relationships/hyperlink" Target="http://danell-textile.ru/kukhnya/product/view/8/459" TargetMode="External"/><Relationship Id="rId1" Type="http://schemas.openxmlformats.org/officeDocument/2006/relationships/hyperlink" Target="http://danell-textile.ru/" TargetMode="External"/><Relationship Id="rId6" Type="http://schemas.openxmlformats.org/officeDocument/2006/relationships/hyperlink" Target="http://danell-textile.ru/products/product/view/80/413" TargetMode="External"/><Relationship Id="rId11" Type="http://schemas.openxmlformats.org/officeDocument/2006/relationships/hyperlink" Target="http://danell-textile.ru/kukhnya/product/view/8/440" TargetMode="External"/><Relationship Id="rId24" Type="http://schemas.openxmlformats.org/officeDocument/2006/relationships/hyperlink" Target="http://danell-textile.ru/kukhnya/product/view/8/453" TargetMode="External"/><Relationship Id="rId5" Type="http://schemas.openxmlformats.org/officeDocument/2006/relationships/hyperlink" Target="http://danell-textile.ru/products/product/view/80/417" TargetMode="External"/><Relationship Id="rId15" Type="http://schemas.openxmlformats.org/officeDocument/2006/relationships/hyperlink" Target="http://danell-textile.ru/kukhnya/product/view/8/444" TargetMode="External"/><Relationship Id="rId23" Type="http://schemas.openxmlformats.org/officeDocument/2006/relationships/hyperlink" Target="http://danell-textile.ru/kukhnya/product/view/8/452" TargetMode="External"/><Relationship Id="rId28" Type="http://schemas.openxmlformats.org/officeDocument/2006/relationships/hyperlink" Target="http://danell-textile.ru/kukhnya/product/view/8/458" TargetMode="External"/><Relationship Id="rId10" Type="http://schemas.openxmlformats.org/officeDocument/2006/relationships/hyperlink" Target="http://danell-textile.ru/kukhnya/product/view/8/441" TargetMode="External"/><Relationship Id="rId19" Type="http://schemas.openxmlformats.org/officeDocument/2006/relationships/hyperlink" Target="http://danell-textile.ru/kukhnya/product/view/8/447" TargetMode="External"/><Relationship Id="rId4" Type="http://schemas.openxmlformats.org/officeDocument/2006/relationships/hyperlink" Target="http://danell-textile.ru/products/product/view/80/412" TargetMode="External"/><Relationship Id="rId9" Type="http://schemas.openxmlformats.org/officeDocument/2006/relationships/hyperlink" Target="http://danell-textile.ru/products/product/view/80/415" TargetMode="External"/><Relationship Id="rId14" Type="http://schemas.openxmlformats.org/officeDocument/2006/relationships/hyperlink" Target="http://danell-textile.ru/kukhnya/product/view/8/448" TargetMode="External"/><Relationship Id="rId22" Type="http://schemas.openxmlformats.org/officeDocument/2006/relationships/hyperlink" Target="http://danell-textile.ru/kukhnya/product/view/8/455" TargetMode="External"/><Relationship Id="rId27" Type="http://schemas.openxmlformats.org/officeDocument/2006/relationships/hyperlink" Target="http://danell-textile.ru/kukhnya/product/view/8/457" TargetMode="External"/><Relationship Id="rId30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danell-textil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abSelected="1" workbookViewId="0">
      <selection activeCell="K10" sqref="K10"/>
    </sheetView>
  </sheetViews>
  <sheetFormatPr defaultColWidth="8.85546875" defaultRowHeight="15" x14ac:dyDescent="0.25"/>
  <cols>
    <col min="1" max="1" width="2.28515625" style="2" customWidth="1"/>
    <col min="2" max="2" width="53.140625" style="2" customWidth="1"/>
    <col min="3" max="3" width="13.140625" style="2" customWidth="1"/>
    <col min="4" max="4" width="0.140625" style="2" customWidth="1"/>
    <col min="5" max="5" width="13.140625" style="2" customWidth="1"/>
    <col min="6" max="7" width="0.140625" style="2" customWidth="1"/>
    <col min="8" max="8" width="1.5703125" style="2" customWidth="1"/>
    <col min="9" max="256" width="8.85546875" style="2"/>
    <col min="257" max="257" width="2.28515625" style="2" customWidth="1"/>
    <col min="258" max="258" width="53.140625" style="2" customWidth="1"/>
    <col min="259" max="259" width="13.140625" style="2" customWidth="1"/>
    <col min="260" max="260" width="0.140625" style="2" customWidth="1"/>
    <col min="261" max="261" width="13.140625" style="2" customWidth="1"/>
    <col min="262" max="263" width="0.140625" style="2" customWidth="1"/>
    <col min="264" max="264" width="1.5703125" style="2" customWidth="1"/>
    <col min="265" max="512" width="8.85546875" style="2"/>
    <col min="513" max="513" width="2.28515625" style="2" customWidth="1"/>
    <col min="514" max="514" width="53.140625" style="2" customWidth="1"/>
    <col min="515" max="515" width="13.140625" style="2" customWidth="1"/>
    <col min="516" max="516" width="0.140625" style="2" customWidth="1"/>
    <col min="517" max="517" width="13.140625" style="2" customWidth="1"/>
    <col min="518" max="519" width="0.140625" style="2" customWidth="1"/>
    <col min="520" max="520" width="1.5703125" style="2" customWidth="1"/>
    <col min="521" max="768" width="8.85546875" style="2"/>
    <col min="769" max="769" width="2.28515625" style="2" customWidth="1"/>
    <col min="770" max="770" width="53.140625" style="2" customWidth="1"/>
    <col min="771" max="771" width="13.140625" style="2" customWidth="1"/>
    <col min="772" max="772" width="0.140625" style="2" customWidth="1"/>
    <col min="773" max="773" width="13.140625" style="2" customWidth="1"/>
    <col min="774" max="775" width="0.140625" style="2" customWidth="1"/>
    <col min="776" max="776" width="1.5703125" style="2" customWidth="1"/>
    <col min="777" max="1024" width="8.85546875" style="2"/>
    <col min="1025" max="1025" width="2.28515625" style="2" customWidth="1"/>
    <col min="1026" max="1026" width="53.140625" style="2" customWidth="1"/>
    <col min="1027" max="1027" width="13.140625" style="2" customWidth="1"/>
    <col min="1028" max="1028" width="0.140625" style="2" customWidth="1"/>
    <col min="1029" max="1029" width="13.140625" style="2" customWidth="1"/>
    <col min="1030" max="1031" width="0.140625" style="2" customWidth="1"/>
    <col min="1032" max="1032" width="1.5703125" style="2" customWidth="1"/>
    <col min="1033" max="1280" width="8.85546875" style="2"/>
    <col min="1281" max="1281" width="2.28515625" style="2" customWidth="1"/>
    <col min="1282" max="1282" width="53.140625" style="2" customWidth="1"/>
    <col min="1283" max="1283" width="13.140625" style="2" customWidth="1"/>
    <col min="1284" max="1284" width="0.140625" style="2" customWidth="1"/>
    <col min="1285" max="1285" width="13.140625" style="2" customWidth="1"/>
    <col min="1286" max="1287" width="0.140625" style="2" customWidth="1"/>
    <col min="1288" max="1288" width="1.5703125" style="2" customWidth="1"/>
    <col min="1289" max="1536" width="8.85546875" style="2"/>
    <col min="1537" max="1537" width="2.28515625" style="2" customWidth="1"/>
    <col min="1538" max="1538" width="53.140625" style="2" customWidth="1"/>
    <col min="1539" max="1539" width="13.140625" style="2" customWidth="1"/>
    <col min="1540" max="1540" width="0.140625" style="2" customWidth="1"/>
    <col min="1541" max="1541" width="13.140625" style="2" customWidth="1"/>
    <col min="1542" max="1543" width="0.140625" style="2" customWidth="1"/>
    <col min="1544" max="1544" width="1.5703125" style="2" customWidth="1"/>
    <col min="1545" max="1792" width="8.85546875" style="2"/>
    <col min="1793" max="1793" width="2.28515625" style="2" customWidth="1"/>
    <col min="1794" max="1794" width="53.140625" style="2" customWidth="1"/>
    <col min="1795" max="1795" width="13.140625" style="2" customWidth="1"/>
    <col min="1796" max="1796" width="0.140625" style="2" customWidth="1"/>
    <col min="1797" max="1797" width="13.140625" style="2" customWidth="1"/>
    <col min="1798" max="1799" width="0.140625" style="2" customWidth="1"/>
    <col min="1800" max="1800" width="1.5703125" style="2" customWidth="1"/>
    <col min="1801" max="2048" width="8.85546875" style="2"/>
    <col min="2049" max="2049" width="2.28515625" style="2" customWidth="1"/>
    <col min="2050" max="2050" width="53.140625" style="2" customWidth="1"/>
    <col min="2051" max="2051" width="13.140625" style="2" customWidth="1"/>
    <col min="2052" max="2052" width="0.140625" style="2" customWidth="1"/>
    <col min="2053" max="2053" width="13.140625" style="2" customWidth="1"/>
    <col min="2054" max="2055" width="0.140625" style="2" customWidth="1"/>
    <col min="2056" max="2056" width="1.5703125" style="2" customWidth="1"/>
    <col min="2057" max="2304" width="8.85546875" style="2"/>
    <col min="2305" max="2305" width="2.28515625" style="2" customWidth="1"/>
    <col min="2306" max="2306" width="53.140625" style="2" customWidth="1"/>
    <col min="2307" max="2307" width="13.140625" style="2" customWidth="1"/>
    <col min="2308" max="2308" width="0.140625" style="2" customWidth="1"/>
    <col min="2309" max="2309" width="13.140625" style="2" customWidth="1"/>
    <col min="2310" max="2311" width="0.140625" style="2" customWidth="1"/>
    <col min="2312" max="2312" width="1.5703125" style="2" customWidth="1"/>
    <col min="2313" max="2560" width="8.85546875" style="2"/>
    <col min="2561" max="2561" width="2.28515625" style="2" customWidth="1"/>
    <col min="2562" max="2562" width="53.140625" style="2" customWidth="1"/>
    <col min="2563" max="2563" width="13.140625" style="2" customWidth="1"/>
    <col min="2564" max="2564" width="0.140625" style="2" customWidth="1"/>
    <col min="2565" max="2565" width="13.140625" style="2" customWidth="1"/>
    <col min="2566" max="2567" width="0.140625" style="2" customWidth="1"/>
    <col min="2568" max="2568" width="1.5703125" style="2" customWidth="1"/>
    <col min="2569" max="2816" width="8.85546875" style="2"/>
    <col min="2817" max="2817" width="2.28515625" style="2" customWidth="1"/>
    <col min="2818" max="2818" width="53.140625" style="2" customWidth="1"/>
    <col min="2819" max="2819" width="13.140625" style="2" customWidth="1"/>
    <col min="2820" max="2820" width="0.140625" style="2" customWidth="1"/>
    <col min="2821" max="2821" width="13.140625" style="2" customWidth="1"/>
    <col min="2822" max="2823" width="0.140625" style="2" customWidth="1"/>
    <col min="2824" max="2824" width="1.5703125" style="2" customWidth="1"/>
    <col min="2825" max="3072" width="8.85546875" style="2"/>
    <col min="3073" max="3073" width="2.28515625" style="2" customWidth="1"/>
    <col min="3074" max="3074" width="53.140625" style="2" customWidth="1"/>
    <col min="3075" max="3075" width="13.140625" style="2" customWidth="1"/>
    <col min="3076" max="3076" width="0.140625" style="2" customWidth="1"/>
    <col min="3077" max="3077" width="13.140625" style="2" customWidth="1"/>
    <col min="3078" max="3079" width="0.140625" style="2" customWidth="1"/>
    <col min="3080" max="3080" width="1.5703125" style="2" customWidth="1"/>
    <col min="3081" max="3328" width="8.85546875" style="2"/>
    <col min="3329" max="3329" width="2.28515625" style="2" customWidth="1"/>
    <col min="3330" max="3330" width="53.140625" style="2" customWidth="1"/>
    <col min="3331" max="3331" width="13.140625" style="2" customWidth="1"/>
    <col min="3332" max="3332" width="0.140625" style="2" customWidth="1"/>
    <col min="3333" max="3333" width="13.140625" style="2" customWidth="1"/>
    <col min="3334" max="3335" width="0.140625" style="2" customWidth="1"/>
    <col min="3336" max="3336" width="1.5703125" style="2" customWidth="1"/>
    <col min="3337" max="3584" width="8.85546875" style="2"/>
    <col min="3585" max="3585" width="2.28515625" style="2" customWidth="1"/>
    <col min="3586" max="3586" width="53.140625" style="2" customWidth="1"/>
    <col min="3587" max="3587" width="13.140625" style="2" customWidth="1"/>
    <col min="3588" max="3588" width="0.140625" style="2" customWidth="1"/>
    <col min="3589" max="3589" width="13.140625" style="2" customWidth="1"/>
    <col min="3590" max="3591" width="0.140625" style="2" customWidth="1"/>
    <col min="3592" max="3592" width="1.5703125" style="2" customWidth="1"/>
    <col min="3593" max="3840" width="8.85546875" style="2"/>
    <col min="3841" max="3841" width="2.28515625" style="2" customWidth="1"/>
    <col min="3842" max="3842" width="53.140625" style="2" customWidth="1"/>
    <col min="3843" max="3843" width="13.140625" style="2" customWidth="1"/>
    <col min="3844" max="3844" width="0.140625" style="2" customWidth="1"/>
    <col min="3845" max="3845" width="13.140625" style="2" customWidth="1"/>
    <col min="3846" max="3847" width="0.140625" style="2" customWidth="1"/>
    <col min="3848" max="3848" width="1.5703125" style="2" customWidth="1"/>
    <col min="3849" max="4096" width="8.85546875" style="2"/>
    <col min="4097" max="4097" width="2.28515625" style="2" customWidth="1"/>
    <col min="4098" max="4098" width="53.140625" style="2" customWidth="1"/>
    <col min="4099" max="4099" width="13.140625" style="2" customWidth="1"/>
    <col min="4100" max="4100" width="0.140625" style="2" customWidth="1"/>
    <col min="4101" max="4101" width="13.140625" style="2" customWidth="1"/>
    <col min="4102" max="4103" width="0.140625" style="2" customWidth="1"/>
    <col min="4104" max="4104" width="1.5703125" style="2" customWidth="1"/>
    <col min="4105" max="4352" width="8.85546875" style="2"/>
    <col min="4353" max="4353" width="2.28515625" style="2" customWidth="1"/>
    <col min="4354" max="4354" width="53.140625" style="2" customWidth="1"/>
    <col min="4355" max="4355" width="13.140625" style="2" customWidth="1"/>
    <col min="4356" max="4356" width="0.140625" style="2" customWidth="1"/>
    <col min="4357" max="4357" width="13.140625" style="2" customWidth="1"/>
    <col min="4358" max="4359" width="0.140625" style="2" customWidth="1"/>
    <col min="4360" max="4360" width="1.5703125" style="2" customWidth="1"/>
    <col min="4361" max="4608" width="8.85546875" style="2"/>
    <col min="4609" max="4609" width="2.28515625" style="2" customWidth="1"/>
    <col min="4610" max="4610" width="53.140625" style="2" customWidth="1"/>
    <col min="4611" max="4611" width="13.140625" style="2" customWidth="1"/>
    <col min="4612" max="4612" width="0.140625" style="2" customWidth="1"/>
    <col min="4613" max="4613" width="13.140625" style="2" customWidth="1"/>
    <col min="4614" max="4615" width="0.140625" style="2" customWidth="1"/>
    <col min="4616" max="4616" width="1.5703125" style="2" customWidth="1"/>
    <col min="4617" max="4864" width="8.85546875" style="2"/>
    <col min="4865" max="4865" width="2.28515625" style="2" customWidth="1"/>
    <col min="4866" max="4866" width="53.140625" style="2" customWidth="1"/>
    <col min="4867" max="4867" width="13.140625" style="2" customWidth="1"/>
    <col min="4868" max="4868" width="0.140625" style="2" customWidth="1"/>
    <col min="4869" max="4869" width="13.140625" style="2" customWidth="1"/>
    <col min="4870" max="4871" width="0.140625" style="2" customWidth="1"/>
    <col min="4872" max="4872" width="1.5703125" style="2" customWidth="1"/>
    <col min="4873" max="5120" width="8.85546875" style="2"/>
    <col min="5121" max="5121" width="2.28515625" style="2" customWidth="1"/>
    <col min="5122" max="5122" width="53.140625" style="2" customWidth="1"/>
    <col min="5123" max="5123" width="13.140625" style="2" customWidth="1"/>
    <col min="5124" max="5124" width="0.140625" style="2" customWidth="1"/>
    <col min="5125" max="5125" width="13.140625" style="2" customWidth="1"/>
    <col min="5126" max="5127" width="0.140625" style="2" customWidth="1"/>
    <col min="5128" max="5128" width="1.5703125" style="2" customWidth="1"/>
    <col min="5129" max="5376" width="8.85546875" style="2"/>
    <col min="5377" max="5377" width="2.28515625" style="2" customWidth="1"/>
    <col min="5378" max="5378" width="53.140625" style="2" customWidth="1"/>
    <col min="5379" max="5379" width="13.140625" style="2" customWidth="1"/>
    <col min="5380" max="5380" width="0.140625" style="2" customWidth="1"/>
    <col min="5381" max="5381" width="13.140625" style="2" customWidth="1"/>
    <col min="5382" max="5383" width="0.140625" style="2" customWidth="1"/>
    <col min="5384" max="5384" width="1.5703125" style="2" customWidth="1"/>
    <col min="5385" max="5632" width="8.85546875" style="2"/>
    <col min="5633" max="5633" width="2.28515625" style="2" customWidth="1"/>
    <col min="5634" max="5634" width="53.140625" style="2" customWidth="1"/>
    <col min="5635" max="5635" width="13.140625" style="2" customWidth="1"/>
    <col min="5636" max="5636" width="0.140625" style="2" customWidth="1"/>
    <col min="5637" max="5637" width="13.140625" style="2" customWidth="1"/>
    <col min="5638" max="5639" width="0.140625" style="2" customWidth="1"/>
    <col min="5640" max="5640" width="1.5703125" style="2" customWidth="1"/>
    <col min="5641" max="5888" width="8.85546875" style="2"/>
    <col min="5889" max="5889" width="2.28515625" style="2" customWidth="1"/>
    <col min="5890" max="5890" width="53.140625" style="2" customWidth="1"/>
    <col min="5891" max="5891" width="13.140625" style="2" customWidth="1"/>
    <col min="5892" max="5892" width="0.140625" style="2" customWidth="1"/>
    <col min="5893" max="5893" width="13.140625" style="2" customWidth="1"/>
    <col min="5894" max="5895" width="0.140625" style="2" customWidth="1"/>
    <col min="5896" max="5896" width="1.5703125" style="2" customWidth="1"/>
    <col min="5897" max="6144" width="8.85546875" style="2"/>
    <col min="6145" max="6145" width="2.28515625" style="2" customWidth="1"/>
    <col min="6146" max="6146" width="53.140625" style="2" customWidth="1"/>
    <col min="6147" max="6147" width="13.140625" style="2" customWidth="1"/>
    <col min="6148" max="6148" width="0.140625" style="2" customWidth="1"/>
    <col min="6149" max="6149" width="13.140625" style="2" customWidth="1"/>
    <col min="6150" max="6151" width="0.140625" style="2" customWidth="1"/>
    <col min="6152" max="6152" width="1.5703125" style="2" customWidth="1"/>
    <col min="6153" max="6400" width="8.85546875" style="2"/>
    <col min="6401" max="6401" width="2.28515625" style="2" customWidth="1"/>
    <col min="6402" max="6402" width="53.140625" style="2" customWidth="1"/>
    <col min="6403" max="6403" width="13.140625" style="2" customWidth="1"/>
    <col min="6404" max="6404" width="0.140625" style="2" customWidth="1"/>
    <col min="6405" max="6405" width="13.140625" style="2" customWidth="1"/>
    <col min="6406" max="6407" width="0.140625" style="2" customWidth="1"/>
    <col min="6408" max="6408" width="1.5703125" style="2" customWidth="1"/>
    <col min="6409" max="6656" width="8.85546875" style="2"/>
    <col min="6657" max="6657" width="2.28515625" style="2" customWidth="1"/>
    <col min="6658" max="6658" width="53.140625" style="2" customWidth="1"/>
    <col min="6659" max="6659" width="13.140625" style="2" customWidth="1"/>
    <col min="6660" max="6660" width="0.140625" style="2" customWidth="1"/>
    <col min="6661" max="6661" width="13.140625" style="2" customWidth="1"/>
    <col min="6662" max="6663" width="0.140625" style="2" customWidth="1"/>
    <col min="6664" max="6664" width="1.5703125" style="2" customWidth="1"/>
    <col min="6665" max="6912" width="8.85546875" style="2"/>
    <col min="6913" max="6913" width="2.28515625" style="2" customWidth="1"/>
    <col min="6914" max="6914" width="53.140625" style="2" customWidth="1"/>
    <col min="6915" max="6915" width="13.140625" style="2" customWidth="1"/>
    <col min="6916" max="6916" width="0.140625" style="2" customWidth="1"/>
    <col min="6917" max="6917" width="13.140625" style="2" customWidth="1"/>
    <col min="6918" max="6919" width="0.140625" style="2" customWidth="1"/>
    <col min="6920" max="6920" width="1.5703125" style="2" customWidth="1"/>
    <col min="6921" max="7168" width="8.85546875" style="2"/>
    <col min="7169" max="7169" width="2.28515625" style="2" customWidth="1"/>
    <col min="7170" max="7170" width="53.140625" style="2" customWidth="1"/>
    <col min="7171" max="7171" width="13.140625" style="2" customWidth="1"/>
    <col min="7172" max="7172" width="0.140625" style="2" customWidth="1"/>
    <col min="7173" max="7173" width="13.140625" style="2" customWidth="1"/>
    <col min="7174" max="7175" width="0.140625" style="2" customWidth="1"/>
    <col min="7176" max="7176" width="1.5703125" style="2" customWidth="1"/>
    <col min="7177" max="7424" width="8.85546875" style="2"/>
    <col min="7425" max="7425" width="2.28515625" style="2" customWidth="1"/>
    <col min="7426" max="7426" width="53.140625" style="2" customWidth="1"/>
    <col min="7427" max="7427" width="13.140625" style="2" customWidth="1"/>
    <col min="7428" max="7428" width="0.140625" style="2" customWidth="1"/>
    <col min="7429" max="7429" width="13.140625" style="2" customWidth="1"/>
    <col min="7430" max="7431" width="0.140625" style="2" customWidth="1"/>
    <col min="7432" max="7432" width="1.5703125" style="2" customWidth="1"/>
    <col min="7433" max="7680" width="8.85546875" style="2"/>
    <col min="7681" max="7681" width="2.28515625" style="2" customWidth="1"/>
    <col min="7682" max="7682" width="53.140625" style="2" customWidth="1"/>
    <col min="7683" max="7683" width="13.140625" style="2" customWidth="1"/>
    <col min="7684" max="7684" width="0.140625" style="2" customWidth="1"/>
    <col min="7685" max="7685" width="13.140625" style="2" customWidth="1"/>
    <col min="7686" max="7687" width="0.140625" style="2" customWidth="1"/>
    <col min="7688" max="7688" width="1.5703125" style="2" customWidth="1"/>
    <col min="7689" max="7936" width="8.85546875" style="2"/>
    <col min="7937" max="7937" width="2.28515625" style="2" customWidth="1"/>
    <col min="7938" max="7938" width="53.140625" style="2" customWidth="1"/>
    <col min="7939" max="7939" width="13.140625" style="2" customWidth="1"/>
    <col min="7940" max="7940" width="0.140625" style="2" customWidth="1"/>
    <col min="7941" max="7941" width="13.140625" style="2" customWidth="1"/>
    <col min="7942" max="7943" width="0.140625" style="2" customWidth="1"/>
    <col min="7944" max="7944" width="1.5703125" style="2" customWidth="1"/>
    <col min="7945" max="8192" width="8.85546875" style="2"/>
    <col min="8193" max="8193" width="2.28515625" style="2" customWidth="1"/>
    <col min="8194" max="8194" width="53.140625" style="2" customWidth="1"/>
    <col min="8195" max="8195" width="13.140625" style="2" customWidth="1"/>
    <col min="8196" max="8196" width="0.140625" style="2" customWidth="1"/>
    <col min="8197" max="8197" width="13.140625" style="2" customWidth="1"/>
    <col min="8198" max="8199" width="0.140625" style="2" customWidth="1"/>
    <col min="8200" max="8200" width="1.5703125" style="2" customWidth="1"/>
    <col min="8201" max="8448" width="8.85546875" style="2"/>
    <col min="8449" max="8449" width="2.28515625" style="2" customWidth="1"/>
    <col min="8450" max="8450" width="53.140625" style="2" customWidth="1"/>
    <col min="8451" max="8451" width="13.140625" style="2" customWidth="1"/>
    <col min="8452" max="8452" width="0.140625" style="2" customWidth="1"/>
    <col min="8453" max="8453" width="13.140625" style="2" customWidth="1"/>
    <col min="8454" max="8455" width="0.140625" style="2" customWidth="1"/>
    <col min="8456" max="8456" width="1.5703125" style="2" customWidth="1"/>
    <col min="8457" max="8704" width="8.85546875" style="2"/>
    <col min="8705" max="8705" width="2.28515625" style="2" customWidth="1"/>
    <col min="8706" max="8706" width="53.140625" style="2" customWidth="1"/>
    <col min="8707" max="8707" width="13.140625" style="2" customWidth="1"/>
    <col min="8708" max="8708" width="0.140625" style="2" customWidth="1"/>
    <col min="8709" max="8709" width="13.140625" style="2" customWidth="1"/>
    <col min="8710" max="8711" width="0.140625" style="2" customWidth="1"/>
    <col min="8712" max="8712" width="1.5703125" style="2" customWidth="1"/>
    <col min="8713" max="8960" width="8.85546875" style="2"/>
    <col min="8961" max="8961" width="2.28515625" style="2" customWidth="1"/>
    <col min="8962" max="8962" width="53.140625" style="2" customWidth="1"/>
    <col min="8963" max="8963" width="13.140625" style="2" customWidth="1"/>
    <col min="8964" max="8964" width="0.140625" style="2" customWidth="1"/>
    <col min="8965" max="8965" width="13.140625" style="2" customWidth="1"/>
    <col min="8966" max="8967" width="0.140625" style="2" customWidth="1"/>
    <col min="8968" max="8968" width="1.5703125" style="2" customWidth="1"/>
    <col min="8969" max="9216" width="8.85546875" style="2"/>
    <col min="9217" max="9217" width="2.28515625" style="2" customWidth="1"/>
    <col min="9218" max="9218" width="53.140625" style="2" customWidth="1"/>
    <col min="9219" max="9219" width="13.140625" style="2" customWidth="1"/>
    <col min="9220" max="9220" width="0.140625" style="2" customWidth="1"/>
    <col min="9221" max="9221" width="13.140625" style="2" customWidth="1"/>
    <col min="9222" max="9223" width="0.140625" style="2" customWidth="1"/>
    <col min="9224" max="9224" width="1.5703125" style="2" customWidth="1"/>
    <col min="9225" max="9472" width="8.85546875" style="2"/>
    <col min="9473" max="9473" width="2.28515625" style="2" customWidth="1"/>
    <col min="9474" max="9474" width="53.140625" style="2" customWidth="1"/>
    <col min="9475" max="9475" width="13.140625" style="2" customWidth="1"/>
    <col min="9476" max="9476" width="0.140625" style="2" customWidth="1"/>
    <col min="9477" max="9477" width="13.140625" style="2" customWidth="1"/>
    <col min="9478" max="9479" width="0.140625" style="2" customWidth="1"/>
    <col min="9480" max="9480" width="1.5703125" style="2" customWidth="1"/>
    <col min="9481" max="9728" width="8.85546875" style="2"/>
    <col min="9729" max="9729" width="2.28515625" style="2" customWidth="1"/>
    <col min="9730" max="9730" width="53.140625" style="2" customWidth="1"/>
    <col min="9731" max="9731" width="13.140625" style="2" customWidth="1"/>
    <col min="9732" max="9732" width="0.140625" style="2" customWidth="1"/>
    <col min="9733" max="9733" width="13.140625" style="2" customWidth="1"/>
    <col min="9734" max="9735" width="0.140625" style="2" customWidth="1"/>
    <col min="9736" max="9736" width="1.5703125" style="2" customWidth="1"/>
    <col min="9737" max="9984" width="8.85546875" style="2"/>
    <col min="9985" max="9985" width="2.28515625" style="2" customWidth="1"/>
    <col min="9986" max="9986" width="53.140625" style="2" customWidth="1"/>
    <col min="9987" max="9987" width="13.140625" style="2" customWidth="1"/>
    <col min="9988" max="9988" width="0.140625" style="2" customWidth="1"/>
    <col min="9989" max="9989" width="13.140625" style="2" customWidth="1"/>
    <col min="9990" max="9991" width="0.140625" style="2" customWidth="1"/>
    <col min="9992" max="9992" width="1.5703125" style="2" customWidth="1"/>
    <col min="9993" max="10240" width="8.85546875" style="2"/>
    <col min="10241" max="10241" width="2.28515625" style="2" customWidth="1"/>
    <col min="10242" max="10242" width="53.140625" style="2" customWidth="1"/>
    <col min="10243" max="10243" width="13.140625" style="2" customWidth="1"/>
    <col min="10244" max="10244" width="0.140625" style="2" customWidth="1"/>
    <col min="10245" max="10245" width="13.140625" style="2" customWidth="1"/>
    <col min="10246" max="10247" width="0.140625" style="2" customWidth="1"/>
    <col min="10248" max="10248" width="1.5703125" style="2" customWidth="1"/>
    <col min="10249" max="10496" width="8.85546875" style="2"/>
    <col min="10497" max="10497" width="2.28515625" style="2" customWidth="1"/>
    <col min="10498" max="10498" width="53.140625" style="2" customWidth="1"/>
    <col min="10499" max="10499" width="13.140625" style="2" customWidth="1"/>
    <col min="10500" max="10500" width="0.140625" style="2" customWidth="1"/>
    <col min="10501" max="10501" width="13.140625" style="2" customWidth="1"/>
    <col min="10502" max="10503" width="0.140625" style="2" customWidth="1"/>
    <col min="10504" max="10504" width="1.5703125" style="2" customWidth="1"/>
    <col min="10505" max="10752" width="8.85546875" style="2"/>
    <col min="10753" max="10753" width="2.28515625" style="2" customWidth="1"/>
    <col min="10754" max="10754" width="53.140625" style="2" customWidth="1"/>
    <col min="10755" max="10755" width="13.140625" style="2" customWidth="1"/>
    <col min="10756" max="10756" width="0.140625" style="2" customWidth="1"/>
    <col min="10757" max="10757" width="13.140625" style="2" customWidth="1"/>
    <col min="10758" max="10759" width="0.140625" style="2" customWidth="1"/>
    <col min="10760" max="10760" width="1.5703125" style="2" customWidth="1"/>
    <col min="10761" max="11008" width="8.85546875" style="2"/>
    <col min="11009" max="11009" width="2.28515625" style="2" customWidth="1"/>
    <col min="11010" max="11010" width="53.140625" style="2" customWidth="1"/>
    <col min="11011" max="11011" width="13.140625" style="2" customWidth="1"/>
    <col min="11012" max="11012" width="0.140625" style="2" customWidth="1"/>
    <col min="11013" max="11013" width="13.140625" style="2" customWidth="1"/>
    <col min="11014" max="11015" width="0.140625" style="2" customWidth="1"/>
    <col min="11016" max="11016" width="1.5703125" style="2" customWidth="1"/>
    <col min="11017" max="11264" width="8.85546875" style="2"/>
    <col min="11265" max="11265" width="2.28515625" style="2" customWidth="1"/>
    <col min="11266" max="11266" width="53.140625" style="2" customWidth="1"/>
    <col min="11267" max="11267" width="13.140625" style="2" customWidth="1"/>
    <col min="11268" max="11268" width="0.140625" style="2" customWidth="1"/>
    <col min="11269" max="11269" width="13.140625" style="2" customWidth="1"/>
    <col min="11270" max="11271" width="0.140625" style="2" customWidth="1"/>
    <col min="11272" max="11272" width="1.5703125" style="2" customWidth="1"/>
    <col min="11273" max="11520" width="8.85546875" style="2"/>
    <col min="11521" max="11521" width="2.28515625" style="2" customWidth="1"/>
    <col min="11522" max="11522" width="53.140625" style="2" customWidth="1"/>
    <col min="11523" max="11523" width="13.140625" style="2" customWidth="1"/>
    <col min="11524" max="11524" width="0.140625" style="2" customWidth="1"/>
    <col min="11525" max="11525" width="13.140625" style="2" customWidth="1"/>
    <col min="11526" max="11527" width="0.140625" style="2" customWidth="1"/>
    <col min="11528" max="11528" width="1.5703125" style="2" customWidth="1"/>
    <col min="11529" max="11776" width="8.85546875" style="2"/>
    <col min="11777" max="11777" width="2.28515625" style="2" customWidth="1"/>
    <col min="11778" max="11778" width="53.140625" style="2" customWidth="1"/>
    <col min="11779" max="11779" width="13.140625" style="2" customWidth="1"/>
    <col min="11780" max="11780" width="0.140625" style="2" customWidth="1"/>
    <col min="11781" max="11781" width="13.140625" style="2" customWidth="1"/>
    <col min="11782" max="11783" width="0.140625" style="2" customWidth="1"/>
    <col min="11784" max="11784" width="1.5703125" style="2" customWidth="1"/>
    <col min="11785" max="12032" width="8.85546875" style="2"/>
    <col min="12033" max="12033" width="2.28515625" style="2" customWidth="1"/>
    <col min="12034" max="12034" width="53.140625" style="2" customWidth="1"/>
    <col min="12035" max="12035" width="13.140625" style="2" customWidth="1"/>
    <col min="12036" max="12036" width="0.140625" style="2" customWidth="1"/>
    <col min="12037" max="12037" width="13.140625" style="2" customWidth="1"/>
    <col min="12038" max="12039" width="0.140625" style="2" customWidth="1"/>
    <col min="12040" max="12040" width="1.5703125" style="2" customWidth="1"/>
    <col min="12041" max="12288" width="8.85546875" style="2"/>
    <col min="12289" max="12289" width="2.28515625" style="2" customWidth="1"/>
    <col min="12290" max="12290" width="53.140625" style="2" customWidth="1"/>
    <col min="12291" max="12291" width="13.140625" style="2" customWidth="1"/>
    <col min="12292" max="12292" width="0.140625" style="2" customWidth="1"/>
    <col min="12293" max="12293" width="13.140625" style="2" customWidth="1"/>
    <col min="12294" max="12295" width="0.140625" style="2" customWidth="1"/>
    <col min="12296" max="12296" width="1.5703125" style="2" customWidth="1"/>
    <col min="12297" max="12544" width="8.85546875" style="2"/>
    <col min="12545" max="12545" width="2.28515625" style="2" customWidth="1"/>
    <col min="12546" max="12546" width="53.140625" style="2" customWidth="1"/>
    <col min="12547" max="12547" width="13.140625" style="2" customWidth="1"/>
    <col min="12548" max="12548" width="0.140625" style="2" customWidth="1"/>
    <col min="12549" max="12549" width="13.140625" style="2" customWidth="1"/>
    <col min="12550" max="12551" width="0.140625" style="2" customWidth="1"/>
    <col min="12552" max="12552" width="1.5703125" style="2" customWidth="1"/>
    <col min="12553" max="12800" width="8.85546875" style="2"/>
    <col min="12801" max="12801" width="2.28515625" style="2" customWidth="1"/>
    <col min="12802" max="12802" width="53.140625" style="2" customWidth="1"/>
    <col min="12803" max="12803" width="13.140625" style="2" customWidth="1"/>
    <col min="12804" max="12804" width="0.140625" style="2" customWidth="1"/>
    <col min="12805" max="12805" width="13.140625" style="2" customWidth="1"/>
    <col min="12806" max="12807" width="0.140625" style="2" customWidth="1"/>
    <col min="12808" max="12808" width="1.5703125" style="2" customWidth="1"/>
    <col min="12809" max="13056" width="8.85546875" style="2"/>
    <col min="13057" max="13057" width="2.28515625" style="2" customWidth="1"/>
    <col min="13058" max="13058" width="53.140625" style="2" customWidth="1"/>
    <col min="13059" max="13059" width="13.140625" style="2" customWidth="1"/>
    <col min="13060" max="13060" width="0.140625" style="2" customWidth="1"/>
    <col min="13061" max="13061" width="13.140625" style="2" customWidth="1"/>
    <col min="13062" max="13063" width="0.140625" style="2" customWidth="1"/>
    <col min="13064" max="13064" width="1.5703125" style="2" customWidth="1"/>
    <col min="13065" max="13312" width="8.85546875" style="2"/>
    <col min="13313" max="13313" width="2.28515625" style="2" customWidth="1"/>
    <col min="13314" max="13314" width="53.140625" style="2" customWidth="1"/>
    <col min="13315" max="13315" width="13.140625" style="2" customWidth="1"/>
    <col min="13316" max="13316" width="0.140625" style="2" customWidth="1"/>
    <col min="13317" max="13317" width="13.140625" style="2" customWidth="1"/>
    <col min="13318" max="13319" width="0.140625" style="2" customWidth="1"/>
    <col min="13320" max="13320" width="1.5703125" style="2" customWidth="1"/>
    <col min="13321" max="13568" width="8.85546875" style="2"/>
    <col min="13569" max="13569" width="2.28515625" style="2" customWidth="1"/>
    <col min="13570" max="13570" width="53.140625" style="2" customWidth="1"/>
    <col min="13571" max="13571" width="13.140625" style="2" customWidth="1"/>
    <col min="13572" max="13572" width="0.140625" style="2" customWidth="1"/>
    <col min="13573" max="13573" width="13.140625" style="2" customWidth="1"/>
    <col min="13574" max="13575" width="0.140625" style="2" customWidth="1"/>
    <col min="13576" max="13576" width="1.5703125" style="2" customWidth="1"/>
    <col min="13577" max="13824" width="8.85546875" style="2"/>
    <col min="13825" max="13825" width="2.28515625" style="2" customWidth="1"/>
    <col min="13826" max="13826" width="53.140625" style="2" customWidth="1"/>
    <col min="13827" max="13827" width="13.140625" style="2" customWidth="1"/>
    <col min="13828" max="13828" width="0.140625" style="2" customWidth="1"/>
    <col min="13829" max="13829" width="13.140625" style="2" customWidth="1"/>
    <col min="13830" max="13831" width="0.140625" style="2" customWidth="1"/>
    <col min="13832" max="13832" width="1.5703125" style="2" customWidth="1"/>
    <col min="13833" max="14080" width="8.85546875" style="2"/>
    <col min="14081" max="14081" width="2.28515625" style="2" customWidth="1"/>
    <col min="14082" max="14082" width="53.140625" style="2" customWidth="1"/>
    <col min="14083" max="14083" width="13.140625" style="2" customWidth="1"/>
    <col min="14084" max="14084" width="0.140625" style="2" customWidth="1"/>
    <col min="14085" max="14085" width="13.140625" style="2" customWidth="1"/>
    <col min="14086" max="14087" width="0.140625" style="2" customWidth="1"/>
    <col min="14088" max="14088" width="1.5703125" style="2" customWidth="1"/>
    <col min="14089" max="14336" width="8.85546875" style="2"/>
    <col min="14337" max="14337" width="2.28515625" style="2" customWidth="1"/>
    <col min="14338" max="14338" width="53.140625" style="2" customWidth="1"/>
    <col min="14339" max="14339" width="13.140625" style="2" customWidth="1"/>
    <col min="14340" max="14340" width="0.140625" style="2" customWidth="1"/>
    <col min="14341" max="14341" width="13.140625" style="2" customWidth="1"/>
    <col min="14342" max="14343" width="0.140625" style="2" customWidth="1"/>
    <col min="14344" max="14344" width="1.5703125" style="2" customWidth="1"/>
    <col min="14345" max="14592" width="8.85546875" style="2"/>
    <col min="14593" max="14593" width="2.28515625" style="2" customWidth="1"/>
    <col min="14594" max="14594" width="53.140625" style="2" customWidth="1"/>
    <col min="14595" max="14595" width="13.140625" style="2" customWidth="1"/>
    <col min="14596" max="14596" width="0.140625" style="2" customWidth="1"/>
    <col min="14597" max="14597" width="13.140625" style="2" customWidth="1"/>
    <col min="14598" max="14599" width="0.140625" style="2" customWidth="1"/>
    <col min="14600" max="14600" width="1.5703125" style="2" customWidth="1"/>
    <col min="14601" max="14848" width="8.85546875" style="2"/>
    <col min="14849" max="14849" width="2.28515625" style="2" customWidth="1"/>
    <col min="14850" max="14850" width="53.140625" style="2" customWidth="1"/>
    <col min="14851" max="14851" width="13.140625" style="2" customWidth="1"/>
    <col min="14852" max="14852" width="0.140625" style="2" customWidth="1"/>
    <col min="14853" max="14853" width="13.140625" style="2" customWidth="1"/>
    <col min="14854" max="14855" width="0.140625" style="2" customWidth="1"/>
    <col min="14856" max="14856" width="1.5703125" style="2" customWidth="1"/>
    <col min="14857" max="15104" width="8.85546875" style="2"/>
    <col min="15105" max="15105" width="2.28515625" style="2" customWidth="1"/>
    <col min="15106" max="15106" width="53.140625" style="2" customWidth="1"/>
    <col min="15107" max="15107" width="13.140625" style="2" customWidth="1"/>
    <col min="15108" max="15108" width="0.140625" style="2" customWidth="1"/>
    <col min="15109" max="15109" width="13.140625" style="2" customWidth="1"/>
    <col min="15110" max="15111" width="0.140625" style="2" customWidth="1"/>
    <col min="15112" max="15112" width="1.5703125" style="2" customWidth="1"/>
    <col min="15113" max="15360" width="8.85546875" style="2"/>
    <col min="15361" max="15361" width="2.28515625" style="2" customWidth="1"/>
    <col min="15362" max="15362" width="53.140625" style="2" customWidth="1"/>
    <col min="15363" max="15363" width="13.140625" style="2" customWidth="1"/>
    <col min="15364" max="15364" width="0.140625" style="2" customWidth="1"/>
    <col min="15365" max="15365" width="13.140625" style="2" customWidth="1"/>
    <col min="15366" max="15367" width="0.140625" style="2" customWidth="1"/>
    <col min="15368" max="15368" width="1.5703125" style="2" customWidth="1"/>
    <col min="15369" max="15616" width="8.85546875" style="2"/>
    <col min="15617" max="15617" width="2.28515625" style="2" customWidth="1"/>
    <col min="15618" max="15618" width="53.140625" style="2" customWidth="1"/>
    <col min="15619" max="15619" width="13.140625" style="2" customWidth="1"/>
    <col min="15620" max="15620" width="0.140625" style="2" customWidth="1"/>
    <col min="15621" max="15621" width="13.140625" style="2" customWidth="1"/>
    <col min="15622" max="15623" width="0.140625" style="2" customWidth="1"/>
    <col min="15624" max="15624" width="1.5703125" style="2" customWidth="1"/>
    <col min="15625" max="15872" width="8.85546875" style="2"/>
    <col min="15873" max="15873" width="2.28515625" style="2" customWidth="1"/>
    <col min="15874" max="15874" width="53.140625" style="2" customWidth="1"/>
    <col min="15875" max="15875" width="13.140625" style="2" customWidth="1"/>
    <col min="15876" max="15876" width="0.140625" style="2" customWidth="1"/>
    <col min="15877" max="15877" width="13.140625" style="2" customWidth="1"/>
    <col min="15878" max="15879" width="0.140625" style="2" customWidth="1"/>
    <col min="15880" max="15880" width="1.5703125" style="2" customWidth="1"/>
    <col min="15881" max="16128" width="8.85546875" style="2"/>
    <col min="16129" max="16129" width="2.28515625" style="2" customWidth="1"/>
    <col min="16130" max="16130" width="53.140625" style="2" customWidth="1"/>
    <col min="16131" max="16131" width="13.140625" style="2" customWidth="1"/>
    <col min="16132" max="16132" width="0.140625" style="2" customWidth="1"/>
    <col min="16133" max="16133" width="13.140625" style="2" customWidth="1"/>
    <col min="16134" max="16135" width="0.140625" style="2" customWidth="1"/>
    <col min="16136" max="16136" width="1.5703125" style="2" customWidth="1"/>
    <col min="16137" max="16384" width="8.85546875" style="2"/>
  </cols>
  <sheetData>
    <row r="1" spans="2:8" s="1" customFormat="1" x14ac:dyDescent="0.25"/>
    <row r="3" spans="2:8" ht="26.25" x14ac:dyDescent="0.4">
      <c r="B3" s="5" t="s">
        <v>65</v>
      </c>
    </row>
    <row r="4" spans="2:8" ht="18" x14ac:dyDescent="0.25">
      <c r="B4" s="6" t="s">
        <v>312</v>
      </c>
      <c r="C4" s="7" t="s">
        <v>66</v>
      </c>
    </row>
    <row r="5" spans="2:8" ht="15.75" thickBot="1" x14ac:dyDescent="0.3"/>
    <row r="6" spans="2:8" x14ac:dyDescent="0.25">
      <c r="B6" s="31" t="s">
        <v>4</v>
      </c>
      <c r="C6" s="62" t="s">
        <v>5</v>
      </c>
      <c r="D6" s="62"/>
      <c r="E6" s="62" t="s">
        <v>6</v>
      </c>
      <c r="F6" s="62"/>
      <c r="G6" s="32"/>
    </row>
    <row r="7" spans="2:8" x14ac:dyDescent="0.25">
      <c r="B7" s="31"/>
      <c r="C7" s="63" t="s">
        <v>7</v>
      </c>
      <c r="D7" s="64"/>
      <c r="E7" s="63" t="s">
        <v>8</v>
      </c>
      <c r="F7" s="64"/>
      <c r="G7" s="33"/>
    </row>
    <row r="8" spans="2:8" x14ac:dyDescent="0.25">
      <c r="B8" s="20" t="s">
        <v>81</v>
      </c>
      <c r="C8" s="74"/>
      <c r="D8" s="75"/>
      <c r="E8" s="74"/>
      <c r="F8" s="75"/>
      <c r="G8" s="58"/>
      <c r="H8" s="14"/>
    </row>
    <row r="9" spans="2:8" x14ac:dyDescent="0.25">
      <c r="B9" s="43" t="s">
        <v>314</v>
      </c>
      <c r="C9" s="22">
        <f>E9*1.8</f>
        <v>46.800000000000004</v>
      </c>
      <c r="D9" s="22"/>
      <c r="E9" s="22">
        <v>26</v>
      </c>
      <c r="F9" s="22"/>
      <c r="G9" s="57"/>
      <c r="H9" s="14"/>
    </row>
    <row r="10" spans="2:8" x14ac:dyDescent="0.25">
      <c r="B10" s="43" t="s">
        <v>315</v>
      </c>
      <c r="C10" s="22">
        <f>E10*1.8</f>
        <v>234</v>
      </c>
      <c r="D10" s="22"/>
      <c r="E10" s="22">
        <v>130</v>
      </c>
      <c r="F10" s="23" t="s">
        <v>11</v>
      </c>
      <c r="G10" s="24" t="s">
        <v>11</v>
      </c>
    </row>
    <row r="11" spans="2:8" x14ac:dyDescent="0.25">
      <c r="B11" s="43" t="s">
        <v>316</v>
      </c>
      <c r="C11" s="22">
        <f>E11*1.3</f>
        <v>592.80000000000007</v>
      </c>
      <c r="D11" s="23" t="s">
        <v>11</v>
      </c>
      <c r="E11" s="22">
        <v>456</v>
      </c>
      <c r="F11" s="23" t="s">
        <v>11</v>
      </c>
      <c r="G11" s="24" t="s">
        <v>11</v>
      </c>
    </row>
    <row r="12" spans="2:8" x14ac:dyDescent="0.25">
      <c r="B12" s="43" t="s">
        <v>317</v>
      </c>
      <c r="C12" s="22">
        <f>E12*1.3</f>
        <v>592.80000000000007</v>
      </c>
      <c r="D12" s="23" t="s">
        <v>11</v>
      </c>
      <c r="E12" s="22">
        <v>456</v>
      </c>
      <c r="F12" s="23" t="s">
        <v>11</v>
      </c>
      <c r="G12" s="24" t="s">
        <v>11</v>
      </c>
    </row>
    <row r="13" spans="2:8" x14ac:dyDescent="0.25">
      <c r="B13" s="43" t="s">
        <v>318</v>
      </c>
      <c r="C13" s="22">
        <f t="shared" ref="C13:C14" si="0">E13*1.3</f>
        <v>120.9</v>
      </c>
      <c r="D13" s="23" t="s">
        <v>11</v>
      </c>
      <c r="E13" s="22">
        <v>93</v>
      </c>
      <c r="F13" s="23" t="s">
        <v>11</v>
      </c>
      <c r="G13" s="24" t="s">
        <v>11</v>
      </c>
    </row>
    <row r="14" spans="2:8" x14ac:dyDescent="0.25">
      <c r="B14" s="43" t="s">
        <v>319</v>
      </c>
      <c r="C14" s="22">
        <f t="shared" si="0"/>
        <v>29.900000000000002</v>
      </c>
      <c r="D14" s="23" t="s">
        <v>11</v>
      </c>
      <c r="E14" s="22">
        <v>23</v>
      </c>
      <c r="F14" s="23" t="s">
        <v>11</v>
      </c>
      <c r="G14" s="24" t="s">
        <v>11</v>
      </c>
    </row>
    <row r="15" spans="2:8" x14ac:dyDescent="0.25">
      <c r="B15" s="43" t="s">
        <v>320</v>
      </c>
      <c r="C15" s="22">
        <f>E15*1.3</f>
        <v>198.9</v>
      </c>
      <c r="D15" s="23" t="s">
        <v>11</v>
      </c>
      <c r="E15" s="22">
        <v>153</v>
      </c>
      <c r="F15" s="23" t="s">
        <v>11</v>
      </c>
      <c r="G15" s="24" t="s">
        <v>11</v>
      </c>
    </row>
    <row r="16" spans="2:8" ht="28.5" x14ac:dyDescent="0.25">
      <c r="B16" s="43" t="s">
        <v>321</v>
      </c>
      <c r="C16" s="22">
        <f t="shared" ref="C16:C20" si="1">E16*1.3</f>
        <v>273</v>
      </c>
      <c r="D16" s="23" t="s">
        <v>11</v>
      </c>
      <c r="E16" s="22">
        <v>210</v>
      </c>
      <c r="F16" s="23" t="s">
        <v>11</v>
      </c>
      <c r="G16" s="24" t="s">
        <v>11</v>
      </c>
    </row>
    <row r="17" spans="2:7" x14ac:dyDescent="0.25">
      <c r="B17" s="43" t="s">
        <v>322</v>
      </c>
      <c r="C17" s="22"/>
      <c r="D17" s="23" t="s">
        <v>11</v>
      </c>
      <c r="E17" s="22"/>
      <c r="F17" s="23" t="s">
        <v>11</v>
      </c>
      <c r="G17" s="24" t="s">
        <v>11</v>
      </c>
    </row>
    <row r="18" spans="2:7" x14ac:dyDescent="0.25">
      <c r="B18" s="21" t="s">
        <v>84</v>
      </c>
      <c r="C18" s="22">
        <f t="shared" si="1"/>
        <v>127.4</v>
      </c>
      <c r="D18" s="23" t="s">
        <v>11</v>
      </c>
      <c r="E18" s="22">
        <v>98</v>
      </c>
      <c r="F18" s="23" t="s">
        <v>11</v>
      </c>
      <c r="G18" s="24" t="s">
        <v>11</v>
      </c>
    </row>
    <row r="19" spans="2:7" x14ac:dyDescent="0.25">
      <c r="B19" s="21" t="s">
        <v>239</v>
      </c>
      <c r="C19" s="22">
        <f t="shared" si="1"/>
        <v>241.8</v>
      </c>
      <c r="D19" s="23" t="s">
        <v>11</v>
      </c>
      <c r="E19" s="22">
        <v>186</v>
      </c>
      <c r="F19" s="23" t="s">
        <v>11</v>
      </c>
      <c r="G19" s="24" t="s">
        <v>11</v>
      </c>
    </row>
    <row r="20" spans="2:7" x14ac:dyDescent="0.25">
      <c r="B20" s="43" t="s">
        <v>323</v>
      </c>
      <c r="C20" s="22">
        <f t="shared" si="1"/>
        <v>58.5</v>
      </c>
      <c r="D20" s="23" t="s">
        <v>11</v>
      </c>
      <c r="E20" s="22">
        <v>45</v>
      </c>
      <c r="F20" s="23" t="s">
        <v>11</v>
      </c>
      <c r="G20" s="24" t="s">
        <v>11</v>
      </c>
    </row>
    <row r="21" spans="2:7" x14ac:dyDescent="0.25">
      <c r="B21" s="43" t="s">
        <v>324</v>
      </c>
      <c r="C21" s="22"/>
      <c r="D21" s="23" t="s">
        <v>11</v>
      </c>
      <c r="E21" s="22"/>
      <c r="F21" s="23" t="s">
        <v>11</v>
      </c>
      <c r="G21" s="24" t="s">
        <v>11</v>
      </c>
    </row>
    <row r="22" spans="2:7" x14ac:dyDescent="0.25">
      <c r="B22" s="21" t="s">
        <v>325</v>
      </c>
      <c r="C22" s="22">
        <f t="shared" ref="C22:C24" si="2">E22*1.3</f>
        <v>286</v>
      </c>
      <c r="D22" s="23" t="s">
        <v>11</v>
      </c>
      <c r="E22" s="22">
        <v>220</v>
      </c>
      <c r="F22" s="23" t="s">
        <v>11</v>
      </c>
      <c r="G22" s="24" t="s">
        <v>11</v>
      </c>
    </row>
    <row r="23" spans="2:7" x14ac:dyDescent="0.25">
      <c r="B23" s="37" t="s">
        <v>326</v>
      </c>
      <c r="C23" s="22">
        <f t="shared" si="2"/>
        <v>325</v>
      </c>
      <c r="D23" s="23" t="s">
        <v>11</v>
      </c>
      <c r="E23" s="22">
        <v>250</v>
      </c>
      <c r="F23" s="23" t="s">
        <v>11</v>
      </c>
      <c r="G23" s="24" t="s">
        <v>11</v>
      </c>
    </row>
    <row r="24" spans="2:7" x14ac:dyDescent="0.25">
      <c r="B24" s="21" t="s">
        <v>327</v>
      </c>
      <c r="C24" s="22">
        <f t="shared" si="2"/>
        <v>383.5</v>
      </c>
      <c r="D24" s="23" t="s">
        <v>11</v>
      </c>
      <c r="E24" s="22">
        <v>295</v>
      </c>
      <c r="F24" s="23" t="s">
        <v>11</v>
      </c>
      <c r="G24" s="24" t="s">
        <v>11</v>
      </c>
    </row>
  </sheetData>
  <mergeCells count="6">
    <mergeCell ref="E8:F8"/>
    <mergeCell ref="C8:D8"/>
    <mergeCell ref="C6:D6"/>
    <mergeCell ref="E6:F6"/>
    <mergeCell ref="C7:D7"/>
    <mergeCell ref="E7:F7"/>
  </mergeCells>
  <hyperlinks>
    <hyperlink ref="C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workbookViewId="0">
      <selection activeCell="K12" sqref="K12"/>
    </sheetView>
  </sheetViews>
  <sheetFormatPr defaultColWidth="8.85546875" defaultRowHeight="15" x14ac:dyDescent="0.25"/>
  <cols>
    <col min="1" max="1" width="2.28515625" style="2" customWidth="1"/>
    <col min="2" max="2" width="53.140625" style="2" customWidth="1"/>
    <col min="3" max="3" width="13.140625" style="2" customWidth="1"/>
    <col min="4" max="4" width="0.140625" style="2" customWidth="1"/>
    <col min="5" max="5" width="13.140625" style="2" customWidth="1"/>
    <col min="6" max="7" width="0.140625" style="2" customWidth="1"/>
    <col min="8" max="8" width="1.5703125" style="2" customWidth="1"/>
    <col min="9" max="256" width="8.85546875" style="2"/>
    <col min="257" max="257" width="2.28515625" style="2" customWidth="1"/>
    <col min="258" max="258" width="53.140625" style="2" customWidth="1"/>
    <col min="259" max="259" width="13.140625" style="2" customWidth="1"/>
    <col min="260" max="260" width="0.140625" style="2" customWidth="1"/>
    <col min="261" max="261" width="13.140625" style="2" customWidth="1"/>
    <col min="262" max="263" width="0.140625" style="2" customWidth="1"/>
    <col min="264" max="264" width="1.5703125" style="2" customWidth="1"/>
    <col min="265" max="512" width="8.85546875" style="2"/>
    <col min="513" max="513" width="2.28515625" style="2" customWidth="1"/>
    <col min="514" max="514" width="53.140625" style="2" customWidth="1"/>
    <col min="515" max="515" width="13.140625" style="2" customWidth="1"/>
    <col min="516" max="516" width="0.140625" style="2" customWidth="1"/>
    <col min="517" max="517" width="13.140625" style="2" customWidth="1"/>
    <col min="518" max="519" width="0.140625" style="2" customWidth="1"/>
    <col min="520" max="520" width="1.5703125" style="2" customWidth="1"/>
    <col min="521" max="768" width="8.85546875" style="2"/>
    <col min="769" max="769" width="2.28515625" style="2" customWidth="1"/>
    <col min="770" max="770" width="53.140625" style="2" customWidth="1"/>
    <col min="771" max="771" width="13.140625" style="2" customWidth="1"/>
    <col min="772" max="772" width="0.140625" style="2" customWidth="1"/>
    <col min="773" max="773" width="13.140625" style="2" customWidth="1"/>
    <col min="774" max="775" width="0.140625" style="2" customWidth="1"/>
    <col min="776" max="776" width="1.5703125" style="2" customWidth="1"/>
    <col min="777" max="1024" width="8.85546875" style="2"/>
    <col min="1025" max="1025" width="2.28515625" style="2" customWidth="1"/>
    <col min="1026" max="1026" width="53.140625" style="2" customWidth="1"/>
    <col min="1027" max="1027" width="13.140625" style="2" customWidth="1"/>
    <col min="1028" max="1028" width="0.140625" style="2" customWidth="1"/>
    <col min="1029" max="1029" width="13.140625" style="2" customWidth="1"/>
    <col min="1030" max="1031" width="0.140625" style="2" customWidth="1"/>
    <col min="1032" max="1032" width="1.5703125" style="2" customWidth="1"/>
    <col min="1033" max="1280" width="8.85546875" style="2"/>
    <col min="1281" max="1281" width="2.28515625" style="2" customWidth="1"/>
    <col min="1282" max="1282" width="53.140625" style="2" customWidth="1"/>
    <col min="1283" max="1283" width="13.140625" style="2" customWidth="1"/>
    <col min="1284" max="1284" width="0.140625" style="2" customWidth="1"/>
    <col min="1285" max="1285" width="13.140625" style="2" customWidth="1"/>
    <col min="1286" max="1287" width="0.140625" style="2" customWidth="1"/>
    <col min="1288" max="1288" width="1.5703125" style="2" customWidth="1"/>
    <col min="1289" max="1536" width="8.85546875" style="2"/>
    <col min="1537" max="1537" width="2.28515625" style="2" customWidth="1"/>
    <col min="1538" max="1538" width="53.140625" style="2" customWidth="1"/>
    <col min="1539" max="1539" width="13.140625" style="2" customWidth="1"/>
    <col min="1540" max="1540" width="0.140625" style="2" customWidth="1"/>
    <col min="1541" max="1541" width="13.140625" style="2" customWidth="1"/>
    <col min="1542" max="1543" width="0.140625" style="2" customWidth="1"/>
    <col min="1544" max="1544" width="1.5703125" style="2" customWidth="1"/>
    <col min="1545" max="1792" width="8.85546875" style="2"/>
    <col min="1793" max="1793" width="2.28515625" style="2" customWidth="1"/>
    <col min="1794" max="1794" width="53.140625" style="2" customWidth="1"/>
    <col min="1795" max="1795" width="13.140625" style="2" customWidth="1"/>
    <col min="1796" max="1796" width="0.140625" style="2" customWidth="1"/>
    <col min="1797" max="1797" width="13.140625" style="2" customWidth="1"/>
    <col min="1798" max="1799" width="0.140625" style="2" customWidth="1"/>
    <col min="1800" max="1800" width="1.5703125" style="2" customWidth="1"/>
    <col min="1801" max="2048" width="8.85546875" style="2"/>
    <col min="2049" max="2049" width="2.28515625" style="2" customWidth="1"/>
    <col min="2050" max="2050" width="53.140625" style="2" customWidth="1"/>
    <col min="2051" max="2051" width="13.140625" style="2" customWidth="1"/>
    <col min="2052" max="2052" width="0.140625" style="2" customWidth="1"/>
    <col min="2053" max="2053" width="13.140625" style="2" customWidth="1"/>
    <col min="2054" max="2055" width="0.140625" style="2" customWidth="1"/>
    <col min="2056" max="2056" width="1.5703125" style="2" customWidth="1"/>
    <col min="2057" max="2304" width="8.85546875" style="2"/>
    <col min="2305" max="2305" width="2.28515625" style="2" customWidth="1"/>
    <col min="2306" max="2306" width="53.140625" style="2" customWidth="1"/>
    <col min="2307" max="2307" width="13.140625" style="2" customWidth="1"/>
    <col min="2308" max="2308" width="0.140625" style="2" customWidth="1"/>
    <col min="2309" max="2309" width="13.140625" style="2" customWidth="1"/>
    <col min="2310" max="2311" width="0.140625" style="2" customWidth="1"/>
    <col min="2312" max="2312" width="1.5703125" style="2" customWidth="1"/>
    <col min="2313" max="2560" width="8.85546875" style="2"/>
    <col min="2561" max="2561" width="2.28515625" style="2" customWidth="1"/>
    <col min="2562" max="2562" width="53.140625" style="2" customWidth="1"/>
    <col min="2563" max="2563" width="13.140625" style="2" customWidth="1"/>
    <col min="2564" max="2564" width="0.140625" style="2" customWidth="1"/>
    <col min="2565" max="2565" width="13.140625" style="2" customWidth="1"/>
    <col min="2566" max="2567" width="0.140625" style="2" customWidth="1"/>
    <col min="2568" max="2568" width="1.5703125" style="2" customWidth="1"/>
    <col min="2569" max="2816" width="8.85546875" style="2"/>
    <col min="2817" max="2817" width="2.28515625" style="2" customWidth="1"/>
    <col min="2818" max="2818" width="53.140625" style="2" customWidth="1"/>
    <col min="2819" max="2819" width="13.140625" style="2" customWidth="1"/>
    <col min="2820" max="2820" width="0.140625" style="2" customWidth="1"/>
    <col min="2821" max="2821" width="13.140625" style="2" customWidth="1"/>
    <col min="2822" max="2823" width="0.140625" style="2" customWidth="1"/>
    <col min="2824" max="2824" width="1.5703125" style="2" customWidth="1"/>
    <col min="2825" max="3072" width="8.85546875" style="2"/>
    <col min="3073" max="3073" width="2.28515625" style="2" customWidth="1"/>
    <col min="3074" max="3074" width="53.140625" style="2" customWidth="1"/>
    <col min="3075" max="3075" width="13.140625" style="2" customWidth="1"/>
    <col min="3076" max="3076" width="0.140625" style="2" customWidth="1"/>
    <col min="3077" max="3077" width="13.140625" style="2" customWidth="1"/>
    <col min="3078" max="3079" width="0.140625" style="2" customWidth="1"/>
    <col min="3080" max="3080" width="1.5703125" style="2" customWidth="1"/>
    <col min="3081" max="3328" width="8.85546875" style="2"/>
    <col min="3329" max="3329" width="2.28515625" style="2" customWidth="1"/>
    <col min="3330" max="3330" width="53.140625" style="2" customWidth="1"/>
    <col min="3331" max="3331" width="13.140625" style="2" customWidth="1"/>
    <col min="3332" max="3332" width="0.140625" style="2" customWidth="1"/>
    <col min="3333" max="3333" width="13.140625" style="2" customWidth="1"/>
    <col min="3334" max="3335" width="0.140625" style="2" customWidth="1"/>
    <col min="3336" max="3336" width="1.5703125" style="2" customWidth="1"/>
    <col min="3337" max="3584" width="8.85546875" style="2"/>
    <col min="3585" max="3585" width="2.28515625" style="2" customWidth="1"/>
    <col min="3586" max="3586" width="53.140625" style="2" customWidth="1"/>
    <col min="3587" max="3587" width="13.140625" style="2" customWidth="1"/>
    <col min="3588" max="3588" width="0.140625" style="2" customWidth="1"/>
    <col min="3589" max="3589" width="13.140625" style="2" customWidth="1"/>
    <col min="3590" max="3591" width="0.140625" style="2" customWidth="1"/>
    <col min="3592" max="3592" width="1.5703125" style="2" customWidth="1"/>
    <col min="3593" max="3840" width="8.85546875" style="2"/>
    <col min="3841" max="3841" width="2.28515625" style="2" customWidth="1"/>
    <col min="3842" max="3842" width="53.140625" style="2" customWidth="1"/>
    <col min="3843" max="3843" width="13.140625" style="2" customWidth="1"/>
    <col min="3844" max="3844" width="0.140625" style="2" customWidth="1"/>
    <col min="3845" max="3845" width="13.140625" style="2" customWidth="1"/>
    <col min="3846" max="3847" width="0.140625" style="2" customWidth="1"/>
    <col min="3848" max="3848" width="1.5703125" style="2" customWidth="1"/>
    <col min="3849" max="4096" width="8.85546875" style="2"/>
    <col min="4097" max="4097" width="2.28515625" style="2" customWidth="1"/>
    <col min="4098" max="4098" width="53.140625" style="2" customWidth="1"/>
    <col min="4099" max="4099" width="13.140625" style="2" customWidth="1"/>
    <col min="4100" max="4100" width="0.140625" style="2" customWidth="1"/>
    <col min="4101" max="4101" width="13.140625" style="2" customWidth="1"/>
    <col min="4102" max="4103" width="0.140625" style="2" customWidth="1"/>
    <col min="4104" max="4104" width="1.5703125" style="2" customWidth="1"/>
    <col min="4105" max="4352" width="8.85546875" style="2"/>
    <col min="4353" max="4353" width="2.28515625" style="2" customWidth="1"/>
    <col min="4354" max="4354" width="53.140625" style="2" customWidth="1"/>
    <col min="4355" max="4355" width="13.140625" style="2" customWidth="1"/>
    <col min="4356" max="4356" width="0.140625" style="2" customWidth="1"/>
    <col min="4357" max="4357" width="13.140625" style="2" customWidth="1"/>
    <col min="4358" max="4359" width="0.140625" style="2" customWidth="1"/>
    <col min="4360" max="4360" width="1.5703125" style="2" customWidth="1"/>
    <col min="4361" max="4608" width="8.85546875" style="2"/>
    <col min="4609" max="4609" width="2.28515625" style="2" customWidth="1"/>
    <col min="4610" max="4610" width="53.140625" style="2" customWidth="1"/>
    <col min="4611" max="4611" width="13.140625" style="2" customWidth="1"/>
    <col min="4612" max="4612" width="0.140625" style="2" customWidth="1"/>
    <col min="4613" max="4613" width="13.140625" style="2" customWidth="1"/>
    <col min="4614" max="4615" width="0.140625" style="2" customWidth="1"/>
    <col min="4616" max="4616" width="1.5703125" style="2" customWidth="1"/>
    <col min="4617" max="4864" width="8.85546875" style="2"/>
    <col min="4865" max="4865" width="2.28515625" style="2" customWidth="1"/>
    <col min="4866" max="4866" width="53.140625" style="2" customWidth="1"/>
    <col min="4867" max="4867" width="13.140625" style="2" customWidth="1"/>
    <col min="4868" max="4868" width="0.140625" style="2" customWidth="1"/>
    <col min="4869" max="4869" width="13.140625" style="2" customWidth="1"/>
    <col min="4870" max="4871" width="0.140625" style="2" customWidth="1"/>
    <col min="4872" max="4872" width="1.5703125" style="2" customWidth="1"/>
    <col min="4873" max="5120" width="8.85546875" style="2"/>
    <col min="5121" max="5121" width="2.28515625" style="2" customWidth="1"/>
    <col min="5122" max="5122" width="53.140625" style="2" customWidth="1"/>
    <col min="5123" max="5123" width="13.140625" style="2" customWidth="1"/>
    <col min="5124" max="5124" width="0.140625" style="2" customWidth="1"/>
    <col min="5125" max="5125" width="13.140625" style="2" customWidth="1"/>
    <col min="5126" max="5127" width="0.140625" style="2" customWidth="1"/>
    <col min="5128" max="5128" width="1.5703125" style="2" customWidth="1"/>
    <col min="5129" max="5376" width="8.85546875" style="2"/>
    <col min="5377" max="5377" width="2.28515625" style="2" customWidth="1"/>
    <col min="5378" max="5378" width="53.140625" style="2" customWidth="1"/>
    <col min="5379" max="5379" width="13.140625" style="2" customWidth="1"/>
    <col min="5380" max="5380" width="0.140625" style="2" customWidth="1"/>
    <col min="5381" max="5381" width="13.140625" style="2" customWidth="1"/>
    <col min="5382" max="5383" width="0.140625" style="2" customWidth="1"/>
    <col min="5384" max="5384" width="1.5703125" style="2" customWidth="1"/>
    <col min="5385" max="5632" width="8.85546875" style="2"/>
    <col min="5633" max="5633" width="2.28515625" style="2" customWidth="1"/>
    <col min="5634" max="5634" width="53.140625" style="2" customWidth="1"/>
    <col min="5635" max="5635" width="13.140625" style="2" customWidth="1"/>
    <col min="5636" max="5636" width="0.140625" style="2" customWidth="1"/>
    <col min="5637" max="5637" width="13.140625" style="2" customWidth="1"/>
    <col min="5638" max="5639" width="0.140625" style="2" customWidth="1"/>
    <col min="5640" max="5640" width="1.5703125" style="2" customWidth="1"/>
    <col min="5641" max="5888" width="8.85546875" style="2"/>
    <col min="5889" max="5889" width="2.28515625" style="2" customWidth="1"/>
    <col min="5890" max="5890" width="53.140625" style="2" customWidth="1"/>
    <col min="5891" max="5891" width="13.140625" style="2" customWidth="1"/>
    <col min="5892" max="5892" width="0.140625" style="2" customWidth="1"/>
    <col min="5893" max="5893" width="13.140625" style="2" customWidth="1"/>
    <col min="5894" max="5895" width="0.140625" style="2" customWidth="1"/>
    <col min="5896" max="5896" width="1.5703125" style="2" customWidth="1"/>
    <col min="5897" max="6144" width="8.85546875" style="2"/>
    <col min="6145" max="6145" width="2.28515625" style="2" customWidth="1"/>
    <col min="6146" max="6146" width="53.140625" style="2" customWidth="1"/>
    <col min="6147" max="6147" width="13.140625" style="2" customWidth="1"/>
    <col min="6148" max="6148" width="0.140625" style="2" customWidth="1"/>
    <col min="6149" max="6149" width="13.140625" style="2" customWidth="1"/>
    <col min="6150" max="6151" width="0.140625" style="2" customWidth="1"/>
    <col min="6152" max="6152" width="1.5703125" style="2" customWidth="1"/>
    <col min="6153" max="6400" width="8.85546875" style="2"/>
    <col min="6401" max="6401" width="2.28515625" style="2" customWidth="1"/>
    <col min="6402" max="6402" width="53.140625" style="2" customWidth="1"/>
    <col min="6403" max="6403" width="13.140625" style="2" customWidth="1"/>
    <col min="6404" max="6404" width="0.140625" style="2" customWidth="1"/>
    <col min="6405" max="6405" width="13.140625" style="2" customWidth="1"/>
    <col min="6406" max="6407" width="0.140625" style="2" customWidth="1"/>
    <col min="6408" max="6408" width="1.5703125" style="2" customWidth="1"/>
    <col min="6409" max="6656" width="8.85546875" style="2"/>
    <col min="6657" max="6657" width="2.28515625" style="2" customWidth="1"/>
    <col min="6658" max="6658" width="53.140625" style="2" customWidth="1"/>
    <col min="6659" max="6659" width="13.140625" style="2" customWidth="1"/>
    <col min="6660" max="6660" width="0.140625" style="2" customWidth="1"/>
    <col min="6661" max="6661" width="13.140625" style="2" customWidth="1"/>
    <col min="6662" max="6663" width="0.140625" style="2" customWidth="1"/>
    <col min="6664" max="6664" width="1.5703125" style="2" customWidth="1"/>
    <col min="6665" max="6912" width="8.85546875" style="2"/>
    <col min="6913" max="6913" width="2.28515625" style="2" customWidth="1"/>
    <col min="6914" max="6914" width="53.140625" style="2" customWidth="1"/>
    <col min="6915" max="6915" width="13.140625" style="2" customWidth="1"/>
    <col min="6916" max="6916" width="0.140625" style="2" customWidth="1"/>
    <col min="6917" max="6917" width="13.140625" style="2" customWidth="1"/>
    <col min="6918" max="6919" width="0.140625" style="2" customWidth="1"/>
    <col min="6920" max="6920" width="1.5703125" style="2" customWidth="1"/>
    <col min="6921" max="7168" width="8.85546875" style="2"/>
    <col min="7169" max="7169" width="2.28515625" style="2" customWidth="1"/>
    <col min="7170" max="7170" width="53.140625" style="2" customWidth="1"/>
    <col min="7171" max="7171" width="13.140625" style="2" customWidth="1"/>
    <col min="7172" max="7172" width="0.140625" style="2" customWidth="1"/>
    <col min="7173" max="7173" width="13.140625" style="2" customWidth="1"/>
    <col min="7174" max="7175" width="0.140625" style="2" customWidth="1"/>
    <col min="7176" max="7176" width="1.5703125" style="2" customWidth="1"/>
    <col min="7177" max="7424" width="8.85546875" style="2"/>
    <col min="7425" max="7425" width="2.28515625" style="2" customWidth="1"/>
    <col min="7426" max="7426" width="53.140625" style="2" customWidth="1"/>
    <col min="7427" max="7427" width="13.140625" style="2" customWidth="1"/>
    <col min="7428" max="7428" width="0.140625" style="2" customWidth="1"/>
    <col min="7429" max="7429" width="13.140625" style="2" customWidth="1"/>
    <col min="7430" max="7431" width="0.140625" style="2" customWidth="1"/>
    <col min="7432" max="7432" width="1.5703125" style="2" customWidth="1"/>
    <col min="7433" max="7680" width="8.85546875" style="2"/>
    <col min="7681" max="7681" width="2.28515625" style="2" customWidth="1"/>
    <col min="7682" max="7682" width="53.140625" style="2" customWidth="1"/>
    <col min="7683" max="7683" width="13.140625" style="2" customWidth="1"/>
    <col min="7684" max="7684" width="0.140625" style="2" customWidth="1"/>
    <col min="7685" max="7685" width="13.140625" style="2" customWidth="1"/>
    <col min="7686" max="7687" width="0.140625" style="2" customWidth="1"/>
    <col min="7688" max="7688" width="1.5703125" style="2" customWidth="1"/>
    <col min="7689" max="7936" width="8.85546875" style="2"/>
    <col min="7937" max="7937" width="2.28515625" style="2" customWidth="1"/>
    <col min="7938" max="7938" width="53.140625" style="2" customWidth="1"/>
    <col min="7939" max="7939" width="13.140625" style="2" customWidth="1"/>
    <col min="7940" max="7940" width="0.140625" style="2" customWidth="1"/>
    <col min="7941" max="7941" width="13.140625" style="2" customWidth="1"/>
    <col min="7942" max="7943" width="0.140625" style="2" customWidth="1"/>
    <col min="7944" max="7944" width="1.5703125" style="2" customWidth="1"/>
    <col min="7945" max="8192" width="8.85546875" style="2"/>
    <col min="8193" max="8193" width="2.28515625" style="2" customWidth="1"/>
    <col min="8194" max="8194" width="53.140625" style="2" customWidth="1"/>
    <col min="8195" max="8195" width="13.140625" style="2" customWidth="1"/>
    <col min="8196" max="8196" width="0.140625" style="2" customWidth="1"/>
    <col min="8197" max="8197" width="13.140625" style="2" customWidth="1"/>
    <col min="8198" max="8199" width="0.140625" style="2" customWidth="1"/>
    <col min="8200" max="8200" width="1.5703125" style="2" customWidth="1"/>
    <col min="8201" max="8448" width="8.85546875" style="2"/>
    <col min="8449" max="8449" width="2.28515625" style="2" customWidth="1"/>
    <col min="8450" max="8450" width="53.140625" style="2" customWidth="1"/>
    <col min="8451" max="8451" width="13.140625" style="2" customWidth="1"/>
    <col min="8452" max="8452" width="0.140625" style="2" customWidth="1"/>
    <col min="8453" max="8453" width="13.140625" style="2" customWidth="1"/>
    <col min="8454" max="8455" width="0.140625" style="2" customWidth="1"/>
    <col min="8456" max="8456" width="1.5703125" style="2" customWidth="1"/>
    <col min="8457" max="8704" width="8.85546875" style="2"/>
    <col min="8705" max="8705" width="2.28515625" style="2" customWidth="1"/>
    <col min="8706" max="8706" width="53.140625" style="2" customWidth="1"/>
    <col min="8707" max="8707" width="13.140625" style="2" customWidth="1"/>
    <col min="8708" max="8708" width="0.140625" style="2" customWidth="1"/>
    <col min="8709" max="8709" width="13.140625" style="2" customWidth="1"/>
    <col min="8710" max="8711" width="0.140625" style="2" customWidth="1"/>
    <col min="8712" max="8712" width="1.5703125" style="2" customWidth="1"/>
    <col min="8713" max="8960" width="8.85546875" style="2"/>
    <col min="8961" max="8961" width="2.28515625" style="2" customWidth="1"/>
    <col min="8962" max="8962" width="53.140625" style="2" customWidth="1"/>
    <col min="8963" max="8963" width="13.140625" style="2" customWidth="1"/>
    <col min="8964" max="8964" width="0.140625" style="2" customWidth="1"/>
    <col min="8965" max="8965" width="13.140625" style="2" customWidth="1"/>
    <col min="8966" max="8967" width="0.140625" style="2" customWidth="1"/>
    <col min="8968" max="8968" width="1.5703125" style="2" customWidth="1"/>
    <col min="8969" max="9216" width="8.85546875" style="2"/>
    <col min="9217" max="9217" width="2.28515625" style="2" customWidth="1"/>
    <col min="9218" max="9218" width="53.140625" style="2" customWidth="1"/>
    <col min="9219" max="9219" width="13.140625" style="2" customWidth="1"/>
    <col min="9220" max="9220" width="0.140625" style="2" customWidth="1"/>
    <col min="9221" max="9221" width="13.140625" style="2" customWidth="1"/>
    <col min="9222" max="9223" width="0.140625" style="2" customWidth="1"/>
    <col min="9224" max="9224" width="1.5703125" style="2" customWidth="1"/>
    <col min="9225" max="9472" width="8.85546875" style="2"/>
    <col min="9473" max="9473" width="2.28515625" style="2" customWidth="1"/>
    <col min="9474" max="9474" width="53.140625" style="2" customWidth="1"/>
    <col min="9475" max="9475" width="13.140625" style="2" customWidth="1"/>
    <col min="9476" max="9476" width="0.140625" style="2" customWidth="1"/>
    <col min="9477" max="9477" width="13.140625" style="2" customWidth="1"/>
    <col min="9478" max="9479" width="0.140625" style="2" customWidth="1"/>
    <col min="9480" max="9480" width="1.5703125" style="2" customWidth="1"/>
    <col min="9481" max="9728" width="8.85546875" style="2"/>
    <col min="9729" max="9729" width="2.28515625" style="2" customWidth="1"/>
    <col min="9730" max="9730" width="53.140625" style="2" customWidth="1"/>
    <col min="9731" max="9731" width="13.140625" style="2" customWidth="1"/>
    <col min="9732" max="9732" width="0.140625" style="2" customWidth="1"/>
    <col min="9733" max="9733" width="13.140625" style="2" customWidth="1"/>
    <col min="9734" max="9735" width="0.140625" style="2" customWidth="1"/>
    <col min="9736" max="9736" width="1.5703125" style="2" customWidth="1"/>
    <col min="9737" max="9984" width="8.85546875" style="2"/>
    <col min="9985" max="9985" width="2.28515625" style="2" customWidth="1"/>
    <col min="9986" max="9986" width="53.140625" style="2" customWidth="1"/>
    <col min="9987" max="9987" width="13.140625" style="2" customWidth="1"/>
    <col min="9988" max="9988" width="0.140625" style="2" customWidth="1"/>
    <col min="9989" max="9989" width="13.140625" style="2" customWidth="1"/>
    <col min="9990" max="9991" width="0.140625" style="2" customWidth="1"/>
    <col min="9992" max="9992" width="1.5703125" style="2" customWidth="1"/>
    <col min="9993" max="10240" width="8.85546875" style="2"/>
    <col min="10241" max="10241" width="2.28515625" style="2" customWidth="1"/>
    <col min="10242" max="10242" width="53.140625" style="2" customWidth="1"/>
    <col min="10243" max="10243" width="13.140625" style="2" customWidth="1"/>
    <col min="10244" max="10244" width="0.140625" style="2" customWidth="1"/>
    <col min="10245" max="10245" width="13.140625" style="2" customWidth="1"/>
    <col min="10246" max="10247" width="0.140625" style="2" customWidth="1"/>
    <col min="10248" max="10248" width="1.5703125" style="2" customWidth="1"/>
    <col min="10249" max="10496" width="8.85546875" style="2"/>
    <col min="10497" max="10497" width="2.28515625" style="2" customWidth="1"/>
    <col min="10498" max="10498" width="53.140625" style="2" customWidth="1"/>
    <col min="10499" max="10499" width="13.140625" style="2" customWidth="1"/>
    <col min="10500" max="10500" width="0.140625" style="2" customWidth="1"/>
    <col min="10501" max="10501" width="13.140625" style="2" customWidth="1"/>
    <col min="10502" max="10503" width="0.140625" style="2" customWidth="1"/>
    <col min="10504" max="10504" width="1.5703125" style="2" customWidth="1"/>
    <col min="10505" max="10752" width="8.85546875" style="2"/>
    <col min="10753" max="10753" width="2.28515625" style="2" customWidth="1"/>
    <col min="10754" max="10754" width="53.140625" style="2" customWidth="1"/>
    <col min="10755" max="10755" width="13.140625" style="2" customWidth="1"/>
    <col min="10756" max="10756" width="0.140625" style="2" customWidth="1"/>
    <col min="10757" max="10757" width="13.140625" style="2" customWidth="1"/>
    <col min="10758" max="10759" width="0.140625" style="2" customWidth="1"/>
    <col min="10760" max="10760" width="1.5703125" style="2" customWidth="1"/>
    <col min="10761" max="11008" width="8.85546875" style="2"/>
    <col min="11009" max="11009" width="2.28515625" style="2" customWidth="1"/>
    <col min="11010" max="11010" width="53.140625" style="2" customWidth="1"/>
    <col min="11011" max="11011" width="13.140625" style="2" customWidth="1"/>
    <col min="11012" max="11012" width="0.140625" style="2" customWidth="1"/>
    <col min="11013" max="11013" width="13.140625" style="2" customWidth="1"/>
    <col min="11014" max="11015" width="0.140625" style="2" customWidth="1"/>
    <col min="11016" max="11016" width="1.5703125" style="2" customWidth="1"/>
    <col min="11017" max="11264" width="8.85546875" style="2"/>
    <col min="11265" max="11265" width="2.28515625" style="2" customWidth="1"/>
    <col min="11266" max="11266" width="53.140625" style="2" customWidth="1"/>
    <col min="11267" max="11267" width="13.140625" style="2" customWidth="1"/>
    <col min="11268" max="11268" width="0.140625" style="2" customWidth="1"/>
    <col min="11269" max="11269" width="13.140625" style="2" customWidth="1"/>
    <col min="11270" max="11271" width="0.140625" style="2" customWidth="1"/>
    <col min="11272" max="11272" width="1.5703125" style="2" customWidth="1"/>
    <col min="11273" max="11520" width="8.85546875" style="2"/>
    <col min="11521" max="11521" width="2.28515625" style="2" customWidth="1"/>
    <col min="11522" max="11522" width="53.140625" style="2" customWidth="1"/>
    <col min="11523" max="11523" width="13.140625" style="2" customWidth="1"/>
    <col min="11524" max="11524" width="0.140625" style="2" customWidth="1"/>
    <col min="11525" max="11525" width="13.140625" style="2" customWidth="1"/>
    <col min="11526" max="11527" width="0.140625" style="2" customWidth="1"/>
    <col min="11528" max="11528" width="1.5703125" style="2" customWidth="1"/>
    <col min="11529" max="11776" width="8.85546875" style="2"/>
    <col min="11777" max="11777" width="2.28515625" style="2" customWidth="1"/>
    <col min="11778" max="11778" width="53.140625" style="2" customWidth="1"/>
    <col min="11779" max="11779" width="13.140625" style="2" customWidth="1"/>
    <col min="11780" max="11780" width="0.140625" style="2" customWidth="1"/>
    <col min="11781" max="11781" width="13.140625" style="2" customWidth="1"/>
    <col min="11782" max="11783" width="0.140625" style="2" customWidth="1"/>
    <col min="11784" max="11784" width="1.5703125" style="2" customWidth="1"/>
    <col min="11785" max="12032" width="8.85546875" style="2"/>
    <col min="12033" max="12033" width="2.28515625" style="2" customWidth="1"/>
    <col min="12034" max="12034" width="53.140625" style="2" customWidth="1"/>
    <col min="12035" max="12035" width="13.140625" style="2" customWidth="1"/>
    <col min="12036" max="12036" width="0.140625" style="2" customWidth="1"/>
    <col min="12037" max="12037" width="13.140625" style="2" customWidth="1"/>
    <col min="12038" max="12039" width="0.140625" style="2" customWidth="1"/>
    <col min="12040" max="12040" width="1.5703125" style="2" customWidth="1"/>
    <col min="12041" max="12288" width="8.85546875" style="2"/>
    <col min="12289" max="12289" width="2.28515625" style="2" customWidth="1"/>
    <col min="12290" max="12290" width="53.140625" style="2" customWidth="1"/>
    <col min="12291" max="12291" width="13.140625" style="2" customWidth="1"/>
    <col min="12292" max="12292" width="0.140625" style="2" customWidth="1"/>
    <col min="12293" max="12293" width="13.140625" style="2" customWidth="1"/>
    <col min="12294" max="12295" width="0.140625" style="2" customWidth="1"/>
    <col min="12296" max="12296" width="1.5703125" style="2" customWidth="1"/>
    <col min="12297" max="12544" width="8.85546875" style="2"/>
    <col min="12545" max="12545" width="2.28515625" style="2" customWidth="1"/>
    <col min="12546" max="12546" width="53.140625" style="2" customWidth="1"/>
    <col min="12547" max="12547" width="13.140625" style="2" customWidth="1"/>
    <col min="12548" max="12548" width="0.140625" style="2" customWidth="1"/>
    <col min="12549" max="12549" width="13.140625" style="2" customWidth="1"/>
    <col min="12550" max="12551" width="0.140625" style="2" customWidth="1"/>
    <col min="12552" max="12552" width="1.5703125" style="2" customWidth="1"/>
    <col min="12553" max="12800" width="8.85546875" style="2"/>
    <col min="12801" max="12801" width="2.28515625" style="2" customWidth="1"/>
    <col min="12802" max="12802" width="53.140625" style="2" customWidth="1"/>
    <col min="12803" max="12803" width="13.140625" style="2" customWidth="1"/>
    <col min="12804" max="12804" width="0.140625" style="2" customWidth="1"/>
    <col min="12805" max="12805" width="13.140625" style="2" customWidth="1"/>
    <col min="12806" max="12807" width="0.140625" style="2" customWidth="1"/>
    <col min="12808" max="12808" width="1.5703125" style="2" customWidth="1"/>
    <col min="12809" max="13056" width="8.85546875" style="2"/>
    <col min="13057" max="13057" width="2.28515625" style="2" customWidth="1"/>
    <col min="13058" max="13058" width="53.140625" style="2" customWidth="1"/>
    <col min="13059" max="13059" width="13.140625" style="2" customWidth="1"/>
    <col min="13060" max="13060" width="0.140625" style="2" customWidth="1"/>
    <col min="13061" max="13061" width="13.140625" style="2" customWidth="1"/>
    <col min="13062" max="13063" width="0.140625" style="2" customWidth="1"/>
    <col min="13064" max="13064" width="1.5703125" style="2" customWidth="1"/>
    <col min="13065" max="13312" width="8.85546875" style="2"/>
    <col min="13313" max="13313" width="2.28515625" style="2" customWidth="1"/>
    <col min="13314" max="13314" width="53.140625" style="2" customWidth="1"/>
    <col min="13315" max="13315" width="13.140625" style="2" customWidth="1"/>
    <col min="13316" max="13316" width="0.140625" style="2" customWidth="1"/>
    <col min="13317" max="13317" width="13.140625" style="2" customWidth="1"/>
    <col min="13318" max="13319" width="0.140625" style="2" customWidth="1"/>
    <col min="13320" max="13320" width="1.5703125" style="2" customWidth="1"/>
    <col min="13321" max="13568" width="8.85546875" style="2"/>
    <col min="13569" max="13569" width="2.28515625" style="2" customWidth="1"/>
    <col min="13570" max="13570" width="53.140625" style="2" customWidth="1"/>
    <col min="13571" max="13571" width="13.140625" style="2" customWidth="1"/>
    <col min="13572" max="13572" width="0.140625" style="2" customWidth="1"/>
    <col min="13573" max="13573" width="13.140625" style="2" customWidth="1"/>
    <col min="13574" max="13575" width="0.140625" style="2" customWidth="1"/>
    <col min="13576" max="13576" width="1.5703125" style="2" customWidth="1"/>
    <col min="13577" max="13824" width="8.85546875" style="2"/>
    <col min="13825" max="13825" width="2.28515625" style="2" customWidth="1"/>
    <col min="13826" max="13826" width="53.140625" style="2" customWidth="1"/>
    <col min="13827" max="13827" width="13.140625" style="2" customWidth="1"/>
    <col min="13828" max="13828" width="0.140625" style="2" customWidth="1"/>
    <col min="13829" max="13829" width="13.140625" style="2" customWidth="1"/>
    <col min="13830" max="13831" width="0.140625" style="2" customWidth="1"/>
    <col min="13832" max="13832" width="1.5703125" style="2" customWidth="1"/>
    <col min="13833" max="14080" width="8.85546875" style="2"/>
    <col min="14081" max="14081" width="2.28515625" style="2" customWidth="1"/>
    <col min="14082" max="14082" width="53.140625" style="2" customWidth="1"/>
    <col min="14083" max="14083" width="13.140625" style="2" customWidth="1"/>
    <col min="14084" max="14084" width="0.140625" style="2" customWidth="1"/>
    <col min="14085" max="14085" width="13.140625" style="2" customWidth="1"/>
    <col min="14086" max="14087" width="0.140625" style="2" customWidth="1"/>
    <col min="14088" max="14088" width="1.5703125" style="2" customWidth="1"/>
    <col min="14089" max="14336" width="8.85546875" style="2"/>
    <col min="14337" max="14337" width="2.28515625" style="2" customWidth="1"/>
    <col min="14338" max="14338" width="53.140625" style="2" customWidth="1"/>
    <col min="14339" max="14339" width="13.140625" style="2" customWidth="1"/>
    <col min="14340" max="14340" width="0.140625" style="2" customWidth="1"/>
    <col min="14341" max="14341" width="13.140625" style="2" customWidth="1"/>
    <col min="14342" max="14343" width="0.140625" style="2" customWidth="1"/>
    <col min="14344" max="14344" width="1.5703125" style="2" customWidth="1"/>
    <col min="14345" max="14592" width="8.85546875" style="2"/>
    <col min="14593" max="14593" width="2.28515625" style="2" customWidth="1"/>
    <col min="14594" max="14594" width="53.140625" style="2" customWidth="1"/>
    <col min="14595" max="14595" width="13.140625" style="2" customWidth="1"/>
    <col min="14596" max="14596" width="0.140625" style="2" customWidth="1"/>
    <col min="14597" max="14597" width="13.140625" style="2" customWidth="1"/>
    <col min="14598" max="14599" width="0.140625" style="2" customWidth="1"/>
    <col min="14600" max="14600" width="1.5703125" style="2" customWidth="1"/>
    <col min="14601" max="14848" width="8.85546875" style="2"/>
    <col min="14849" max="14849" width="2.28515625" style="2" customWidth="1"/>
    <col min="14850" max="14850" width="53.140625" style="2" customWidth="1"/>
    <col min="14851" max="14851" width="13.140625" style="2" customWidth="1"/>
    <col min="14852" max="14852" width="0.140625" style="2" customWidth="1"/>
    <col min="14853" max="14853" width="13.140625" style="2" customWidth="1"/>
    <col min="14854" max="14855" width="0.140625" style="2" customWidth="1"/>
    <col min="14856" max="14856" width="1.5703125" style="2" customWidth="1"/>
    <col min="14857" max="15104" width="8.85546875" style="2"/>
    <col min="15105" max="15105" width="2.28515625" style="2" customWidth="1"/>
    <col min="15106" max="15106" width="53.140625" style="2" customWidth="1"/>
    <col min="15107" max="15107" width="13.140625" style="2" customWidth="1"/>
    <col min="15108" max="15108" width="0.140625" style="2" customWidth="1"/>
    <col min="15109" max="15109" width="13.140625" style="2" customWidth="1"/>
    <col min="15110" max="15111" width="0.140625" style="2" customWidth="1"/>
    <col min="15112" max="15112" width="1.5703125" style="2" customWidth="1"/>
    <col min="15113" max="15360" width="8.85546875" style="2"/>
    <col min="15361" max="15361" width="2.28515625" style="2" customWidth="1"/>
    <col min="15362" max="15362" width="53.140625" style="2" customWidth="1"/>
    <col min="15363" max="15363" width="13.140625" style="2" customWidth="1"/>
    <col min="15364" max="15364" width="0.140625" style="2" customWidth="1"/>
    <col min="15365" max="15365" width="13.140625" style="2" customWidth="1"/>
    <col min="15366" max="15367" width="0.140625" style="2" customWidth="1"/>
    <col min="15368" max="15368" width="1.5703125" style="2" customWidth="1"/>
    <col min="15369" max="15616" width="8.85546875" style="2"/>
    <col min="15617" max="15617" width="2.28515625" style="2" customWidth="1"/>
    <col min="15618" max="15618" width="53.140625" style="2" customWidth="1"/>
    <col min="15619" max="15619" width="13.140625" style="2" customWidth="1"/>
    <col min="15620" max="15620" width="0.140625" style="2" customWidth="1"/>
    <col min="15621" max="15621" width="13.140625" style="2" customWidth="1"/>
    <col min="15622" max="15623" width="0.140625" style="2" customWidth="1"/>
    <col min="15624" max="15624" width="1.5703125" style="2" customWidth="1"/>
    <col min="15625" max="15872" width="8.85546875" style="2"/>
    <col min="15873" max="15873" width="2.28515625" style="2" customWidth="1"/>
    <col min="15874" max="15874" width="53.140625" style="2" customWidth="1"/>
    <col min="15875" max="15875" width="13.140625" style="2" customWidth="1"/>
    <col min="15876" max="15876" width="0.140625" style="2" customWidth="1"/>
    <col min="15877" max="15877" width="13.140625" style="2" customWidth="1"/>
    <col min="15878" max="15879" width="0.140625" style="2" customWidth="1"/>
    <col min="15880" max="15880" width="1.5703125" style="2" customWidth="1"/>
    <col min="15881" max="16128" width="8.85546875" style="2"/>
    <col min="16129" max="16129" width="2.28515625" style="2" customWidth="1"/>
    <col min="16130" max="16130" width="53.140625" style="2" customWidth="1"/>
    <col min="16131" max="16131" width="13.140625" style="2" customWidth="1"/>
    <col min="16132" max="16132" width="0.140625" style="2" customWidth="1"/>
    <col min="16133" max="16133" width="13.140625" style="2" customWidth="1"/>
    <col min="16134" max="16135" width="0.140625" style="2" customWidth="1"/>
    <col min="16136" max="16136" width="1.5703125" style="2" customWidth="1"/>
    <col min="16137" max="16384" width="8.85546875" style="2"/>
  </cols>
  <sheetData>
    <row r="1" spans="2:8" s="1" customFormat="1" ht="11.25" customHeight="1" x14ac:dyDescent="0.25"/>
    <row r="2" spans="2:8" ht="2.25" customHeight="1" x14ac:dyDescent="0.25"/>
    <row r="3" spans="2:8" ht="27.75" x14ac:dyDescent="0.25">
      <c r="B3" s="3" t="s">
        <v>1</v>
      </c>
      <c r="D3" s="4"/>
    </row>
    <row r="4" spans="2:8" ht="7.5" customHeight="1" x14ac:dyDescent="0.25"/>
    <row r="5" spans="2:8" ht="26.25" x14ac:dyDescent="0.4">
      <c r="B5" s="5" t="s">
        <v>65</v>
      </c>
    </row>
    <row r="6" spans="2:8" ht="18" x14ac:dyDescent="0.25">
      <c r="B6" s="6" t="s">
        <v>312</v>
      </c>
      <c r="C6" s="7" t="s">
        <v>66</v>
      </c>
    </row>
    <row r="7" spans="2:8" ht="7.5" customHeight="1" thickBot="1" x14ac:dyDescent="0.3"/>
    <row r="8" spans="2:8" x14ac:dyDescent="0.25">
      <c r="B8" s="31" t="s">
        <v>4</v>
      </c>
      <c r="C8" s="62" t="s">
        <v>5</v>
      </c>
      <c r="D8" s="62"/>
      <c r="E8" s="62" t="s">
        <v>6</v>
      </c>
      <c r="F8" s="62"/>
      <c r="G8" s="32"/>
    </row>
    <row r="9" spans="2:8" ht="12.75" customHeight="1" x14ac:dyDescent="0.25">
      <c r="B9" s="31"/>
      <c r="C9" s="63" t="s">
        <v>7</v>
      </c>
      <c r="D9" s="64"/>
      <c r="E9" s="63" t="s">
        <v>8</v>
      </c>
      <c r="F9" s="64"/>
      <c r="G9" s="33"/>
    </row>
    <row r="10" spans="2:8" x14ac:dyDescent="0.25">
      <c r="B10" s="20" t="s">
        <v>67</v>
      </c>
      <c r="C10" s="61"/>
      <c r="D10" s="61"/>
      <c r="E10" s="61"/>
      <c r="F10" s="61"/>
      <c r="G10" s="13"/>
      <c r="H10" s="14"/>
    </row>
    <row r="11" spans="2:8" x14ac:dyDescent="0.25">
      <c r="B11" s="43" t="s">
        <v>68</v>
      </c>
      <c r="C11" s="65"/>
      <c r="D11" s="65"/>
      <c r="E11" s="65"/>
      <c r="F11" s="65"/>
      <c r="G11" s="16"/>
      <c r="H11" s="14"/>
    </row>
    <row r="12" spans="2:8" x14ac:dyDescent="0.25">
      <c r="B12" s="21" t="s">
        <v>61</v>
      </c>
      <c r="C12" s="22">
        <f>E12*1.3</f>
        <v>1105</v>
      </c>
      <c r="D12" s="23" t="s">
        <v>11</v>
      </c>
      <c r="E12" s="22">
        <v>850</v>
      </c>
      <c r="F12" s="23" t="s">
        <v>11</v>
      </c>
      <c r="G12" s="24" t="s">
        <v>11</v>
      </c>
    </row>
    <row r="13" spans="2:8" x14ac:dyDescent="0.25">
      <c r="B13" s="21" t="s">
        <v>62</v>
      </c>
      <c r="C13" s="22">
        <f>E13*1.3</f>
        <v>1235</v>
      </c>
      <c r="D13" s="23" t="s">
        <v>11</v>
      </c>
      <c r="E13" s="22">
        <v>950</v>
      </c>
      <c r="F13" s="23" t="s">
        <v>11</v>
      </c>
      <c r="G13" s="24" t="s">
        <v>11</v>
      </c>
    </row>
    <row r="14" spans="2:8" x14ac:dyDescent="0.25">
      <c r="B14" s="43" t="s">
        <v>69</v>
      </c>
      <c r="C14" s="65"/>
      <c r="D14" s="65"/>
      <c r="E14" s="65"/>
      <c r="F14" s="65"/>
      <c r="G14" s="24" t="s">
        <v>11</v>
      </c>
    </row>
    <row r="15" spans="2:8" x14ac:dyDescent="0.25">
      <c r="B15" s="21" t="s">
        <v>61</v>
      </c>
      <c r="C15" s="22">
        <f>E15*1.3</f>
        <v>1059.5</v>
      </c>
      <c r="D15" s="23" t="s">
        <v>11</v>
      </c>
      <c r="E15" s="22">
        <v>815</v>
      </c>
      <c r="F15" s="23" t="s">
        <v>11</v>
      </c>
      <c r="G15" s="24" t="s">
        <v>11</v>
      </c>
    </row>
    <row r="16" spans="2:8" x14ac:dyDescent="0.25">
      <c r="B16" s="21" t="s">
        <v>70</v>
      </c>
      <c r="C16" s="22">
        <f t="shared" ref="C16:C17" si="0">E16*1.3</f>
        <v>812.5</v>
      </c>
      <c r="D16" s="23" t="s">
        <v>11</v>
      </c>
      <c r="E16" s="22">
        <v>625</v>
      </c>
      <c r="F16" s="23" t="s">
        <v>11</v>
      </c>
      <c r="G16" s="24" t="s">
        <v>11</v>
      </c>
    </row>
    <row r="17" spans="2:7" x14ac:dyDescent="0.25">
      <c r="B17" s="21" t="s">
        <v>71</v>
      </c>
      <c r="C17" s="22">
        <f t="shared" si="0"/>
        <v>1332.5</v>
      </c>
      <c r="D17" s="23" t="s">
        <v>11</v>
      </c>
      <c r="E17" s="22">
        <v>1025</v>
      </c>
      <c r="F17" s="23" t="s">
        <v>11</v>
      </c>
      <c r="G17" s="24" t="s">
        <v>11</v>
      </c>
    </row>
    <row r="18" spans="2:7" x14ac:dyDescent="0.25">
      <c r="B18" s="20" t="s">
        <v>72</v>
      </c>
      <c r="C18" s="61"/>
      <c r="D18" s="61" t="s">
        <v>11</v>
      </c>
      <c r="E18" s="27"/>
      <c r="F18" s="23" t="s">
        <v>11</v>
      </c>
      <c r="G18" s="24" t="s">
        <v>11</v>
      </c>
    </row>
    <row r="19" spans="2:7" x14ac:dyDescent="0.25">
      <c r="B19" s="43" t="s">
        <v>73</v>
      </c>
      <c r="C19" s="65"/>
      <c r="D19" s="65" t="s">
        <v>11</v>
      </c>
      <c r="E19" s="35"/>
      <c r="F19" s="23" t="s">
        <v>11</v>
      </c>
      <c r="G19" s="24" t="s">
        <v>11</v>
      </c>
    </row>
    <row r="20" spans="2:7" x14ac:dyDescent="0.25">
      <c r="B20" s="36" t="s">
        <v>74</v>
      </c>
      <c r="C20" s="22">
        <f>E20*1.3</f>
        <v>634.4</v>
      </c>
      <c r="D20" s="23" t="s">
        <v>11</v>
      </c>
      <c r="E20" s="22">
        <v>488</v>
      </c>
      <c r="F20" s="23" t="s">
        <v>11</v>
      </c>
      <c r="G20" s="24" t="s">
        <v>11</v>
      </c>
    </row>
    <row r="21" spans="2:7" x14ac:dyDescent="0.25">
      <c r="B21" s="36" t="s">
        <v>75</v>
      </c>
      <c r="C21" s="22">
        <f t="shared" ref="C21:C26" si="1">E21*1.3</f>
        <v>572</v>
      </c>
      <c r="D21" s="23" t="s">
        <v>11</v>
      </c>
      <c r="E21" s="22">
        <v>440</v>
      </c>
      <c r="F21" s="23" t="s">
        <v>11</v>
      </c>
      <c r="G21" s="24" t="s">
        <v>11</v>
      </c>
    </row>
    <row r="22" spans="2:7" x14ac:dyDescent="0.25">
      <c r="B22" s="37" t="s">
        <v>76</v>
      </c>
      <c r="C22" s="22">
        <f t="shared" si="1"/>
        <v>1072.5</v>
      </c>
      <c r="D22" s="23" t="s">
        <v>11</v>
      </c>
      <c r="E22" s="22">
        <v>825</v>
      </c>
      <c r="F22" s="23" t="s">
        <v>11</v>
      </c>
      <c r="G22" s="24" t="s">
        <v>11</v>
      </c>
    </row>
    <row r="23" spans="2:7" x14ac:dyDescent="0.25">
      <c r="B23" s="21" t="s">
        <v>71</v>
      </c>
      <c r="C23" s="22">
        <f t="shared" si="1"/>
        <v>1254.5</v>
      </c>
      <c r="D23" s="23" t="s">
        <v>11</v>
      </c>
      <c r="E23" s="22">
        <v>965</v>
      </c>
      <c r="F23" s="23" t="s">
        <v>11</v>
      </c>
      <c r="G23" s="24" t="s">
        <v>11</v>
      </c>
    </row>
    <row r="24" spans="2:7" x14ac:dyDescent="0.25">
      <c r="B24" s="36" t="s">
        <v>77</v>
      </c>
      <c r="C24" s="22">
        <f t="shared" si="1"/>
        <v>416</v>
      </c>
      <c r="D24" s="23" t="s">
        <v>11</v>
      </c>
      <c r="E24" s="22">
        <v>320</v>
      </c>
      <c r="F24" s="23" t="s">
        <v>11</v>
      </c>
      <c r="G24" s="24" t="s">
        <v>11</v>
      </c>
    </row>
    <row r="25" spans="2:7" x14ac:dyDescent="0.25">
      <c r="B25" s="37" t="s">
        <v>76</v>
      </c>
      <c r="C25" s="22">
        <f t="shared" si="1"/>
        <v>1544.4</v>
      </c>
      <c r="D25" s="23" t="s">
        <v>11</v>
      </c>
      <c r="E25" s="22">
        <v>1188</v>
      </c>
      <c r="F25" s="23" t="s">
        <v>11</v>
      </c>
      <c r="G25" s="24" t="s">
        <v>11</v>
      </c>
    </row>
    <row r="26" spans="2:7" x14ac:dyDescent="0.25">
      <c r="B26" s="21" t="s">
        <v>71</v>
      </c>
      <c r="C26" s="22">
        <f t="shared" si="1"/>
        <v>1950</v>
      </c>
      <c r="D26" s="23" t="s">
        <v>11</v>
      </c>
      <c r="E26" s="22">
        <v>1500</v>
      </c>
      <c r="F26" s="23" t="s">
        <v>11</v>
      </c>
      <c r="G26" s="24" t="s">
        <v>11</v>
      </c>
    </row>
    <row r="27" spans="2:7" x14ac:dyDescent="0.25">
      <c r="B27" s="43" t="s">
        <v>78</v>
      </c>
      <c r="C27" s="65"/>
      <c r="D27" s="65" t="s">
        <v>11</v>
      </c>
      <c r="E27" s="35"/>
      <c r="F27" s="23" t="s">
        <v>11</v>
      </c>
      <c r="G27" s="24" t="s">
        <v>11</v>
      </c>
    </row>
    <row r="28" spans="2:7" x14ac:dyDescent="0.25">
      <c r="B28" s="36" t="s">
        <v>79</v>
      </c>
      <c r="C28" s="22"/>
      <c r="D28" s="23" t="s">
        <v>11</v>
      </c>
      <c r="E28" s="22"/>
      <c r="F28" s="23" t="s">
        <v>11</v>
      </c>
      <c r="G28" s="24" t="s">
        <v>11</v>
      </c>
    </row>
    <row r="29" spans="2:7" x14ac:dyDescent="0.25">
      <c r="B29" s="37" t="s">
        <v>76</v>
      </c>
      <c r="C29" s="22">
        <f>E29*1.3</f>
        <v>873.6</v>
      </c>
      <c r="D29" s="23" t="s">
        <v>11</v>
      </c>
      <c r="E29" s="22">
        <v>672</v>
      </c>
      <c r="F29" s="23" t="s">
        <v>11</v>
      </c>
      <c r="G29" s="24" t="s">
        <v>11</v>
      </c>
    </row>
    <row r="30" spans="2:7" x14ac:dyDescent="0.25">
      <c r="B30" s="21" t="s">
        <v>71</v>
      </c>
      <c r="C30" s="22">
        <f t="shared" ref="C30:C33" si="2">E30*1.3</f>
        <v>1059.5</v>
      </c>
      <c r="D30" s="23" t="s">
        <v>11</v>
      </c>
      <c r="E30" s="22">
        <v>815</v>
      </c>
      <c r="F30" s="23" t="s">
        <v>11</v>
      </c>
      <c r="G30" s="24" t="s">
        <v>11</v>
      </c>
    </row>
    <row r="31" spans="2:7" x14ac:dyDescent="0.25">
      <c r="B31" s="36" t="s">
        <v>80</v>
      </c>
      <c r="C31" s="22"/>
      <c r="D31" s="23" t="s">
        <v>11</v>
      </c>
      <c r="E31" s="22"/>
      <c r="F31" s="23" t="s">
        <v>11</v>
      </c>
      <c r="G31" s="24" t="s">
        <v>11</v>
      </c>
    </row>
    <row r="32" spans="2:7" x14ac:dyDescent="0.25">
      <c r="B32" s="37" t="s">
        <v>76</v>
      </c>
      <c r="C32" s="22">
        <f t="shared" si="2"/>
        <v>1090.7</v>
      </c>
      <c r="D32" s="23" t="s">
        <v>11</v>
      </c>
      <c r="E32" s="22">
        <v>839</v>
      </c>
      <c r="F32" s="23" t="s">
        <v>11</v>
      </c>
      <c r="G32" s="24" t="s">
        <v>11</v>
      </c>
    </row>
    <row r="33" spans="2:7" x14ac:dyDescent="0.25">
      <c r="B33" s="21" t="s">
        <v>71</v>
      </c>
      <c r="C33" s="22">
        <f t="shared" si="2"/>
        <v>1349.4</v>
      </c>
      <c r="D33" s="23" t="s">
        <v>11</v>
      </c>
      <c r="E33" s="22">
        <v>1038</v>
      </c>
      <c r="F33" s="23" t="s">
        <v>11</v>
      </c>
      <c r="G33" s="24" t="s">
        <v>11</v>
      </c>
    </row>
    <row r="34" spans="2:7" x14ac:dyDescent="0.25">
      <c r="B34" s="43" t="s">
        <v>252</v>
      </c>
      <c r="C34" s="43"/>
      <c r="D34" s="43"/>
      <c r="E34" s="43"/>
      <c r="F34" s="46"/>
      <c r="G34" s="46"/>
    </row>
    <row r="35" spans="2:7" x14ac:dyDescent="0.25">
      <c r="B35" s="36" t="s">
        <v>253</v>
      </c>
      <c r="C35" s="22"/>
      <c r="D35" s="23"/>
      <c r="E35" s="22"/>
      <c r="F35" s="46"/>
      <c r="G35" s="46"/>
    </row>
    <row r="36" spans="2:7" x14ac:dyDescent="0.25">
      <c r="B36" s="21" t="s">
        <v>254</v>
      </c>
      <c r="C36" s="22">
        <f>E36*1.4</f>
        <v>436.79999999999995</v>
      </c>
      <c r="D36" s="23"/>
      <c r="E36" s="22">
        <v>312</v>
      </c>
      <c r="F36" s="46"/>
      <c r="G36" s="46"/>
    </row>
    <row r="37" spans="2:7" x14ac:dyDescent="0.25">
      <c r="B37" s="21" t="s">
        <v>255</v>
      </c>
      <c r="C37" s="22">
        <f t="shared" ref="C37:C38" si="3">E37*1.4</f>
        <v>525</v>
      </c>
      <c r="D37" s="23"/>
      <c r="E37" s="22">
        <v>375</v>
      </c>
      <c r="F37" s="46"/>
      <c r="G37" s="46"/>
    </row>
    <row r="38" spans="2:7" x14ac:dyDescent="0.25">
      <c r="B38" s="36" t="s">
        <v>256</v>
      </c>
      <c r="C38" s="22">
        <f t="shared" si="3"/>
        <v>557.19999999999993</v>
      </c>
      <c r="D38" s="23"/>
      <c r="E38" s="22">
        <v>398</v>
      </c>
      <c r="F38" s="46"/>
      <c r="G38" s="46"/>
    </row>
    <row r="39" spans="2:7" x14ac:dyDescent="0.25">
      <c r="B39" s="20" t="s">
        <v>247</v>
      </c>
      <c r="C39" s="61"/>
      <c r="D39" s="61"/>
      <c r="E39" s="27"/>
    </row>
    <row r="40" spans="2:7" x14ac:dyDescent="0.25">
      <c r="B40" s="36" t="s">
        <v>248</v>
      </c>
      <c r="C40" s="22">
        <f>E40*1.5</f>
        <v>595.5</v>
      </c>
      <c r="D40" s="21"/>
      <c r="E40" s="41">
        <v>397</v>
      </c>
    </row>
    <row r="41" spans="2:7" x14ac:dyDescent="0.25">
      <c r="B41" s="36" t="s">
        <v>249</v>
      </c>
      <c r="C41" s="22">
        <f t="shared" ref="C41:C43" si="4">E41*1.5</f>
        <v>1020</v>
      </c>
      <c r="D41" s="21"/>
      <c r="E41" s="41">
        <v>680</v>
      </c>
    </row>
    <row r="42" spans="2:7" x14ac:dyDescent="0.25">
      <c r="B42" s="36" t="s">
        <v>250</v>
      </c>
      <c r="C42" s="22">
        <f t="shared" si="4"/>
        <v>1071</v>
      </c>
      <c r="D42" s="21"/>
      <c r="E42" s="41">
        <v>714</v>
      </c>
    </row>
    <row r="43" spans="2:7" x14ac:dyDescent="0.25">
      <c r="B43" s="36" t="s">
        <v>251</v>
      </c>
      <c r="C43" s="22">
        <f t="shared" si="4"/>
        <v>1071</v>
      </c>
      <c r="D43" s="21"/>
      <c r="E43" s="41">
        <v>714</v>
      </c>
    </row>
  </sheetData>
  <mergeCells count="14">
    <mergeCell ref="C39:D39"/>
    <mergeCell ref="C8:D8"/>
    <mergeCell ref="E8:F8"/>
    <mergeCell ref="C9:D9"/>
    <mergeCell ref="E9:F9"/>
    <mergeCell ref="C10:D10"/>
    <mergeCell ref="E10:F10"/>
    <mergeCell ref="C27:D27"/>
    <mergeCell ref="C11:D11"/>
    <mergeCell ref="E11:F11"/>
    <mergeCell ref="C14:D14"/>
    <mergeCell ref="E14:F14"/>
    <mergeCell ref="C18:D18"/>
    <mergeCell ref="C19:D19"/>
  </mergeCells>
  <hyperlinks>
    <hyperlink ref="C6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2"/>
  <sheetViews>
    <sheetView workbookViewId="0">
      <selection activeCell="M9" sqref="M9"/>
    </sheetView>
  </sheetViews>
  <sheetFormatPr defaultColWidth="8.85546875" defaultRowHeight="15" x14ac:dyDescent="0.25"/>
  <cols>
    <col min="1" max="1" width="2.28515625" style="2" customWidth="1"/>
    <col min="2" max="2" width="53.140625" style="2" customWidth="1"/>
    <col min="3" max="3" width="13.140625" style="2" customWidth="1"/>
    <col min="4" max="4" width="0.140625" style="2" customWidth="1"/>
    <col min="5" max="5" width="13.140625" style="2" customWidth="1"/>
    <col min="6" max="7" width="0.140625" style="2" customWidth="1"/>
    <col min="8" max="8" width="1.5703125" style="2" customWidth="1"/>
    <col min="9" max="256" width="8.85546875" style="2"/>
    <col min="257" max="257" width="2.28515625" style="2" customWidth="1"/>
    <col min="258" max="258" width="53.140625" style="2" customWidth="1"/>
    <col min="259" max="259" width="13.140625" style="2" customWidth="1"/>
    <col min="260" max="260" width="0.140625" style="2" customWidth="1"/>
    <col min="261" max="261" width="13.140625" style="2" customWidth="1"/>
    <col min="262" max="263" width="0.140625" style="2" customWidth="1"/>
    <col min="264" max="264" width="1.5703125" style="2" customWidth="1"/>
    <col min="265" max="512" width="8.85546875" style="2"/>
    <col min="513" max="513" width="2.28515625" style="2" customWidth="1"/>
    <col min="514" max="514" width="53.140625" style="2" customWidth="1"/>
    <col min="515" max="515" width="13.140625" style="2" customWidth="1"/>
    <col min="516" max="516" width="0.140625" style="2" customWidth="1"/>
    <col min="517" max="517" width="13.140625" style="2" customWidth="1"/>
    <col min="518" max="519" width="0.140625" style="2" customWidth="1"/>
    <col min="520" max="520" width="1.5703125" style="2" customWidth="1"/>
    <col min="521" max="768" width="8.85546875" style="2"/>
    <col min="769" max="769" width="2.28515625" style="2" customWidth="1"/>
    <col min="770" max="770" width="53.140625" style="2" customWidth="1"/>
    <col min="771" max="771" width="13.140625" style="2" customWidth="1"/>
    <col min="772" max="772" width="0.140625" style="2" customWidth="1"/>
    <col min="773" max="773" width="13.140625" style="2" customWidth="1"/>
    <col min="774" max="775" width="0.140625" style="2" customWidth="1"/>
    <col min="776" max="776" width="1.5703125" style="2" customWidth="1"/>
    <col min="777" max="1024" width="8.85546875" style="2"/>
    <col min="1025" max="1025" width="2.28515625" style="2" customWidth="1"/>
    <col min="1026" max="1026" width="53.140625" style="2" customWidth="1"/>
    <col min="1027" max="1027" width="13.140625" style="2" customWidth="1"/>
    <col min="1028" max="1028" width="0.140625" style="2" customWidth="1"/>
    <col min="1029" max="1029" width="13.140625" style="2" customWidth="1"/>
    <col min="1030" max="1031" width="0.140625" style="2" customWidth="1"/>
    <col min="1032" max="1032" width="1.5703125" style="2" customWidth="1"/>
    <col min="1033" max="1280" width="8.85546875" style="2"/>
    <col min="1281" max="1281" width="2.28515625" style="2" customWidth="1"/>
    <col min="1282" max="1282" width="53.140625" style="2" customWidth="1"/>
    <col min="1283" max="1283" width="13.140625" style="2" customWidth="1"/>
    <col min="1284" max="1284" width="0.140625" style="2" customWidth="1"/>
    <col min="1285" max="1285" width="13.140625" style="2" customWidth="1"/>
    <col min="1286" max="1287" width="0.140625" style="2" customWidth="1"/>
    <col min="1288" max="1288" width="1.5703125" style="2" customWidth="1"/>
    <col min="1289" max="1536" width="8.85546875" style="2"/>
    <col min="1537" max="1537" width="2.28515625" style="2" customWidth="1"/>
    <col min="1538" max="1538" width="53.140625" style="2" customWidth="1"/>
    <col min="1539" max="1539" width="13.140625" style="2" customWidth="1"/>
    <col min="1540" max="1540" width="0.140625" style="2" customWidth="1"/>
    <col min="1541" max="1541" width="13.140625" style="2" customWidth="1"/>
    <col min="1542" max="1543" width="0.140625" style="2" customWidth="1"/>
    <col min="1544" max="1544" width="1.5703125" style="2" customWidth="1"/>
    <col min="1545" max="1792" width="8.85546875" style="2"/>
    <col min="1793" max="1793" width="2.28515625" style="2" customWidth="1"/>
    <col min="1794" max="1794" width="53.140625" style="2" customWidth="1"/>
    <col min="1795" max="1795" width="13.140625" style="2" customWidth="1"/>
    <col min="1796" max="1796" width="0.140625" style="2" customWidth="1"/>
    <col min="1797" max="1797" width="13.140625" style="2" customWidth="1"/>
    <col min="1798" max="1799" width="0.140625" style="2" customWidth="1"/>
    <col min="1800" max="1800" width="1.5703125" style="2" customWidth="1"/>
    <col min="1801" max="2048" width="8.85546875" style="2"/>
    <col min="2049" max="2049" width="2.28515625" style="2" customWidth="1"/>
    <col min="2050" max="2050" width="53.140625" style="2" customWidth="1"/>
    <col min="2051" max="2051" width="13.140625" style="2" customWidth="1"/>
    <col min="2052" max="2052" width="0.140625" style="2" customWidth="1"/>
    <col min="2053" max="2053" width="13.140625" style="2" customWidth="1"/>
    <col min="2054" max="2055" width="0.140625" style="2" customWidth="1"/>
    <col min="2056" max="2056" width="1.5703125" style="2" customWidth="1"/>
    <col min="2057" max="2304" width="8.85546875" style="2"/>
    <col min="2305" max="2305" width="2.28515625" style="2" customWidth="1"/>
    <col min="2306" max="2306" width="53.140625" style="2" customWidth="1"/>
    <col min="2307" max="2307" width="13.140625" style="2" customWidth="1"/>
    <col min="2308" max="2308" width="0.140625" style="2" customWidth="1"/>
    <col min="2309" max="2309" width="13.140625" style="2" customWidth="1"/>
    <col min="2310" max="2311" width="0.140625" style="2" customWidth="1"/>
    <col min="2312" max="2312" width="1.5703125" style="2" customWidth="1"/>
    <col min="2313" max="2560" width="8.85546875" style="2"/>
    <col min="2561" max="2561" width="2.28515625" style="2" customWidth="1"/>
    <col min="2562" max="2562" width="53.140625" style="2" customWidth="1"/>
    <col min="2563" max="2563" width="13.140625" style="2" customWidth="1"/>
    <col min="2564" max="2564" width="0.140625" style="2" customWidth="1"/>
    <col min="2565" max="2565" width="13.140625" style="2" customWidth="1"/>
    <col min="2566" max="2567" width="0.140625" style="2" customWidth="1"/>
    <col min="2568" max="2568" width="1.5703125" style="2" customWidth="1"/>
    <col min="2569" max="2816" width="8.85546875" style="2"/>
    <col min="2817" max="2817" width="2.28515625" style="2" customWidth="1"/>
    <col min="2818" max="2818" width="53.140625" style="2" customWidth="1"/>
    <col min="2819" max="2819" width="13.140625" style="2" customWidth="1"/>
    <col min="2820" max="2820" width="0.140625" style="2" customWidth="1"/>
    <col min="2821" max="2821" width="13.140625" style="2" customWidth="1"/>
    <col min="2822" max="2823" width="0.140625" style="2" customWidth="1"/>
    <col min="2824" max="2824" width="1.5703125" style="2" customWidth="1"/>
    <col min="2825" max="3072" width="8.85546875" style="2"/>
    <col min="3073" max="3073" width="2.28515625" style="2" customWidth="1"/>
    <col min="3074" max="3074" width="53.140625" style="2" customWidth="1"/>
    <col min="3075" max="3075" width="13.140625" style="2" customWidth="1"/>
    <col min="3076" max="3076" width="0.140625" style="2" customWidth="1"/>
    <col min="3077" max="3077" width="13.140625" style="2" customWidth="1"/>
    <col min="3078" max="3079" width="0.140625" style="2" customWidth="1"/>
    <col min="3080" max="3080" width="1.5703125" style="2" customWidth="1"/>
    <col min="3081" max="3328" width="8.85546875" style="2"/>
    <col min="3329" max="3329" width="2.28515625" style="2" customWidth="1"/>
    <col min="3330" max="3330" width="53.140625" style="2" customWidth="1"/>
    <col min="3331" max="3331" width="13.140625" style="2" customWidth="1"/>
    <col min="3332" max="3332" width="0.140625" style="2" customWidth="1"/>
    <col min="3333" max="3333" width="13.140625" style="2" customWidth="1"/>
    <col min="3334" max="3335" width="0.140625" style="2" customWidth="1"/>
    <col min="3336" max="3336" width="1.5703125" style="2" customWidth="1"/>
    <col min="3337" max="3584" width="8.85546875" style="2"/>
    <col min="3585" max="3585" width="2.28515625" style="2" customWidth="1"/>
    <col min="3586" max="3586" width="53.140625" style="2" customWidth="1"/>
    <col min="3587" max="3587" width="13.140625" style="2" customWidth="1"/>
    <col min="3588" max="3588" width="0.140625" style="2" customWidth="1"/>
    <col min="3589" max="3589" width="13.140625" style="2" customWidth="1"/>
    <col min="3590" max="3591" width="0.140625" style="2" customWidth="1"/>
    <col min="3592" max="3592" width="1.5703125" style="2" customWidth="1"/>
    <col min="3593" max="3840" width="8.85546875" style="2"/>
    <col min="3841" max="3841" width="2.28515625" style="2" customWidth="1"/>
    <col min="3842" max="3842" width="53.140625" style="2" customWidth="1"/>
    <col min="3843" max="3843" width="13.140625" style="2" customWidth="1"/>
    <col min="3844" max="3844" width="0.140625" style="2" customWidth="1"/>
    <col min="3845" max="3845" width="13.140625" style="2" customWidth="1"/>
    <col min="3846" max="3847" width="0.140625" style="2" customWidth="1"/>
    <col min="3848" max="3848" width="1.5703125" style="2" customWidth="1"/>
    <col min="3849" max="4096" width="8.85546875" style="2"/>
    <col min="4097" max="4097" width="2.28515625" style="2" customWidth="1"/>
    <col min="4098" max="4098" width="53.140625" style="2" customWidth="1"/>
    <col min="4099" max="4099" width="13.140625" style="2" customWidth="1"/>
    <col min="4100" max="4100" width="0.140625" style="2" customWidth="1"/>
    <col min="4101" max="4101" width="13.140625" style="2" customWidth="1"/>
    <col min="4102" max="4103" width="0.140625" style="2" customWidth="1"/>
    <col min="4104" max="4104" width="1.5703125" style="2" customWidth="1"/>
    <col min="4105" max="4352" width="8.85546875" style="2"/>
    <col min="4353" max="4353" width="2.28515625" style="2" customWidth="1"/>
    <col min="4354" max="4354" width="53.140625" style="2" customWidth="1"/>
    <col min="4355" max="4355" width="13.140625" style="2" customWidth="1"/>
    <col min="4356" max="4356" width="0.140625" style="2" customWidth="1"/>
    <col min="4357" max="4357" width="13.140625" style="2" customWidth="1"/>
    <col min="4358" max="4359" width="0.140625" style="2" customWidth="1"/>
    <col min="4360" max="4360" width="1.5703125" style="2" customWidth="1"/>
    <col min="4361" max="4608" width="8.85546875" style="2"/>
    <col min="4609" max="4609" width="2.28515625" style="2" customWidth="1"/>
    <col min="4610" max="4610" width="53.140625" style="2" customWidth="1"/>
    <col min="4611" max="4611" width="13.140625" style="2" customWidth="1"/>
    <col min="4612" max="4612" width="0.140625" style="2" customWidth="1"/>
    <col min="4613" max="4613" width="13.140625" style="2" customWidth="1"/>
    <col min="4614" max="4615" width="0.140625" style="2" customWidth="1"/>
    <col min="4616" max="4616" width="1.5703125" style="2" customWidth="1"/>
    <col min="4617" max="4864" width="8.85546875" style="2"/>
    <col min="4865" max="4865" width="2.28515625" style="2" customWidth="1"/>
    <col min="4866" max="4866" width="53.140625" style="2" customWidth="1"/>
    <col min="4867" max="4867" width="13.140625" style="2" customWidth="1"/>
    <col min="4868" max="4868" width="0.140625" style="2" customWidth="1"/>
    <col min="4869" max="4869" width="13.140625" style="2" customWidth="1"/>
    <col min="4870" max="4871" width="0.140625" style="2" customWidth="1"/>
    <col min="4872" max="4872" width="1.5703125" style="2" customWidth="1"/>
    <col min="4873" max="5120" width="8.85546875" style="2"/>
    <col min="5121" max="5121" width="2.28515625" style="2" customWidth="1"/>
    <col min="5122" max="5122" width="53.140625" style="2" customWidth="1"/>
    <col min="5123" max="5123" width="13.140625" style="2" customWidth="1"/>
    <col min="5124" max="5124" width="0.140625" style="2" customWidth="1"/>
    <col min="5125" max="5125" width="13.140625" style="2" customWidth="1"/>
    <col min="5126" max="5127" width="0.140625" style="2" customWidth="1"/>
    <col min="5128" max="5128" width="1.5703125" style="2" customWidth="1"/>
    <col min="5129" max="5376" width="8.85546875" style="2"/>
    <col min="5377" max="5377" width="2.28515625" style="2" customWidth="1"/>
    <col min="5378" max="5378" width="53.140625" style="2" customWidth="1"/>
    <col min="5379" max="5379" width="13.140625" style="2" customWidth="1"/>
    <col min="5380" max="5380" width="0.140625" style="2" customWidth="1"/>
    <col min="5381" max="5381" width="13.140625" style="2" customWidth="1"/>
    <col min="5382" max="5383" width="0.140625" style="2" customWidth="1"/>
    <col min="5384" max="5384" width="1.5703125" style="2" customWidth="1"/>
    <col min="5385" max="5632" width="8.85546875" style="2"/>
    <col min="5633" max="5633" width="2.28515625" style="2" customWidth="1"/>
    <col min="5634" max="5634" width="53.140625" style="2" customWidth="1"/>
    <col min="5635" max="5635" width="13.140625" style="2" customWidth="1"/>
    <col min="5636" max="5636" width="0.140625" style="2" customWidth="1"/>
    <col min="5637" max="5637" width="13.140625" style="2" customWidth="1"/>
    <col min="5638" max="5639" width="0.140625" style="2" customWidth="1"/>
    <col min="5640" max="5640" width="1.5703125" style="2" customWidth="1"/>
    <col min="5641" max="5888" width="8.85546875" style="2"/>
    <col min="5889" max="5889" width="2.28515625" style="2" customWidth="1"/>
    <col min="5890" max="5890" width="53.140625" style="2" customWidth="1"/>
    <col min="5891" max="5891" width="13.140625" style="2" customWidth="1"/>
    <col min="5892" max="5892" width="0.140625" style="2" customWidth="1"/>
    <col min="5893" max="5893" width="13.140625" style="2" customWidth="1"/>
    <col min="5894" max="5895" width="0.140625" style="2" customWidth="1"/>
    <col min="5896" max="5896" width="1.5703125" style="2" customWidth="1"/>
    <col min="5897" max="6144" width="8.85546875" style="2"/>
    <col min="6145" max="6145" width="2.28515625" style="2" customWidth="1"/>
    <col min="6146" max="6146" width="53.140625" style="2" customWidth="1"/>
    <col min="6147" max="6147" width="13.140625" style="2" customWidth="1"/>
    <col min="6148" max="6148" width="0.140625" style="2" customWidth="1"/>
    <col min="6149" max="6149" width="13.140625" style="2" customWidth="1"/>
    <col min="6150" max="6151" width="0.140625" style="2" customWidth="1"/>
    <col min="6152" max="6152" width="1.5703125" style="2" customWidth="1"/>
    <col min="6153" max="6400" width="8.85546875" style="2"/>
    <col min="6401" max="6401" width="2.28515625" style="2" customWidth="1"/>
    <col min="6402" max="6402" width="53.140625" style="2" customWidth="1"/>
    <col min="6403" max="6403" width="13.140625" style="2" customWidth="1"/>
    <col min="6404" max="6404" width="0.140625" style="2" customWidth="1"/>
    <col min="6405" max="6405" width="13.140625" style="2" customWidth="1"/>
    <col min="6406" max="6407" width="0.140625" style="2" customWidth="1"/>
    <col min="6408" max="6408" width="1.5703125" style="2" customWidth="1"/>
    <col min="6409" max="6656" width="8.85546875" style="2"/>
    <col min="6657" max="6657" width="2.28515625" style="2" customWidth="1"/>
    <col min="6658" max="6658" width="53.140625" style="2" customWidth="1"/>
    <col min="6659" max="6659" width="13.140625" style="2" customWidth="1"/>
    <col min="6660" max="6660" width="0.140625" style="2" customWidth="1"/>
    <col min="6661" max="6661" width="13.140625" style="2" customWidth="1"/>
    <col min="6662" max="6663" width="0.140625" style="2" customWidth="1"/>
    <col min="6664" max="6664" width="1.5703125" style="2" customWidth="1"/>
    <col min="6665" max="6912" width="8.85546875" style="2"/>
    <col min="6913" max="6913" width="2.28515625" style="2" customWidth="1"/>
    <col min="6914" max="6914" width="53.140625" style="2" customWidth="1"/>
    <col min="6915" max="6915" width="13.140625" style="2" customWidth="1"/>
    <col min="6916" max="6916" width="0.140625" style="2" customWidth="1"/>
    <col min="6917" max="6917" width="13.140625" style="2" customWidth="1"/>
    <col min="6918" max="6919" width="0.140625" style="2" customWidth="1"/>
    <col min="6920" max="6920" width="1.5703125" style="2" customWidth="1"/>
    <col min="6921" max="7168" width="8.85546875" style="2"/>
    <col min="7169" max="7169" width="2.28515625" style="2" customWidth="1"/>
    <col min="7170" max="7170" width="53.140625" style="2" customWidth="1"/>
    <col min="7171" max="7171" width="13.140625" style="2" customWidth="1"/>
    <col min="7172" max="7172" width="0.140625" style="2" customWidth="1"/>
    <col min="7173" max="7173" width="13.140625" style="2" customWidth="1"/>
    <col min="7174" max="7175" width="0.140625" style="2" customWidth="1"/>
    <col min="7176" max="7176" width="1.5703125" style="2" customWidth="1"/>
    <col min="7177" max="7424" width="8.85546875" style="2"/>
    <col min="7425" max="7425" width="2.28515625" style="2" customWidth="1"/>
    <col min="7426" max="7426" width="53.140625" style="2" customWidth="1"/>
    <col min="7427" max="7427" width="13.140625" style="2" customWidth="1"/>
    <col min="7428" max="7428" width="0.140625" style="2" customWidth="1"/>
    <col min="7429" max="7429" width="13.140625" style="2" customWidth="1"/>
    <col min="7430" max="7431" width="0.140625" style="2" customWidth="1"/>
    <col min="7432" max="7432" width="1.5703125" style="2" customWidth="1"/>
    <col min="7433" max="7680" width="8.85546875" style="2"/>
    <col min="7681" max="7681" width="2.28515625" style="2" customWidth="1"/>
    <col min="7682" max="7682" width="53.140625" style="2" customWidth="1"/>
    <col min="7683" max="7683" width="13.140625" style="2" customWidth="1"/>
    <col min="7684" max="7684" width="0.140625" style="2" customWidth="1"/>
    <col min="7685" max="7685" width="13.140625" style="2" customWidth="1"/>
    <col min="7686" max="7687" width="0.140625" style="2" customWidth="1"/>
    <col min="7688" max="7688" width="1.5703125" style="2" customWidth="1"/>
    <col min="7689" max="7936" width="8.85546875" style="2"/>
    <col min="7937" max="7937" width="2.28515625" style="2" customWidth="1"/>
    <col min="7938" max="7938" width="53.140625" style="2" customWidth="1"/>
    <col min="7939" max="7939" width="13.140625" style="2" customWidth="1"/>
    <col min="7940" max="7940" width="0.140625" style="2" customWidth="1"/>
    <col min="7941" max="7941" width="13.140625" style="2" customWidth="1"/>
    <col min="7942" max="7943" width="0.140625" style="2" customWidth="1"/>
    <col min="7944" max="7944" width="1.5703125" style="2" customWidth="1"/>
    <col min="7945" max="8192" width="8.85546875" style="2"/>
    <col min="8193" max="8193" width="2.28515625" style="2" customWidth="1"/>
    <col min="8194" max="8194" width="53.140625" style="2" customWidth="1"/>
    <col min="8195" max="8195" width="13.140625" style="2" customWidth="1"/>
    <col min="8196" max="8196" width="0.140625" style="2" customWidth="1"/>
    <col min="8197" max="8197" width="13.140625" style="2" customWidth="1"/>
    <col min="8198" max="8199" width="0.140625" style="2" customWidth="1"/>
    <col min="8200" max="8200" width="1.5703125" style="2" customWidth="1"/>
    <col min="8201" max="8448" width="8.85546875" style="2"/>
    <col min="8449" max="8449" width="2.28515625" style="2" customWidth="1"/>
    <col min="8450" max="8450" width="53.140625" style="2" customWidth="1"/>
    <col min="8451" max="8451" width="13.140625" style="2" customWidth="1"/>
    <col min="8452" max="8452" width="0.140625" style="2" customWidth="1"/>
    <col min="8453" max="8453" width="13.140625" style="2" customWidth="1"/>
    <col min="8454" max="8455" width="0.140625" style="2" customWidth="1"/>
    <col min="8456" max="8456" width="1.5703125" style="2" customWidth="1"/>
    <col min="8457" max="8704" width="8.85546875" style="2"/>
    <col min="8705" max="8705" width="2.28515625" style="2" customWidth="1"/>
    <col min="8706" max="8706" width="53.140625" style="2" customWidth="1"/>
    <col min="8707" max="8707" width="13.140625" style="2" customWidth="1"/>
    <col min="8708" max="8708" width="0.140625" style="2" customWidth="1"/>
    <col min="8709" max="8709" width="13.140625" style="2" customWidth="1"/>
    <col min="8710" max="8711" width="0.140625" style="2" customWidth="1"/>
    <col min="8712" max="8712" width="1.5703125" style="2" customWidth="1"/>
    <col min="8713" max="8960" width="8.85546875" style="2"/>
    <col min="8961" max="8961" width="2.28515625" style="2" customWidth="1"/>
    <col min="8962" max="8962" width="53.140625" style="2" customWidth="1"/>
    <col min="8963" max="8963" width="13.140625" style="2" customWidth="1"/>
    <col min="8964" max="8964" width="0.140625" style="2" customWidth="1"/>
    <col min="8965" max="8965" width="13.140625" style="2" customWidth="1"/>
    <col min="8966" max="8967" width="0.140625" style="2" customWidth="1"/>
    <col min="8968" max="8968" width="1.5703125" style="2" customWidth="1"/>
    <col min="8969" max="9216" width="8.85546875" style="2"/>
    <col min="9217" max="9217" width="2.28515625" style="2" customWidth="1"/>
    <col min="9218" max="9218" width="53.140625" style="2" customWidth="1"/>
    <col min="9219" max="9219" width="13.140625" style="2" customWidth="1"/>
    <col min="9220" max="9220" width="0.140625" style="2" customWidth="1"/>
    <col min="9221" max="9221" width="13.140625" style="2" customWidth="1"/>
    <col min="9222" max="9223" width="0.140625" style="2" customWidth="1"/>
    <col min="9224" max="9224" width="1.5703125" style="2" customWidth="1"/>
    <col min="9225" max="9472" width="8.85546875" style="2"/>
    <col min="9473" max="9473" width="2.28515625" style="2" customWidth="1"/>
    <col min="9474" max="9474" width="53.140625" style="2" customWidth="1"/>
    <col min="9475" max="9475" width="13.140625" style="2" customWidth="1"/>
    <col min="9476" max="9476" width="0.140625" style="2" customWidth="1"/>
    <col min="9477" max="9477" width="13.140625" style="2" customWidth="1"/>
    <col min="9478" max="9479" width="0.140625" style="2" customWidth="1"/>
    <col min="9480" max="9480" width="1.5703125" style="2" customWidth="1"/>
    <col min="9481" max="9728" width="8.85546875" style="2"/>
    <col min="9729" max="9729" width="2.28515625" style="2" customWidth="1"/>
    <col min="9730" max="9730" width="53.140625" style="2" customWidth="1"/>
    <col min="9731" max="9731" width="13.140625" style="2" customWidth="1"/>
    <col min="9732" max="9732" width="0.140625" style="2" customWidth="1"/>
    <col min="9733" max="9733" width="13.140625" style="2" customWidth="1"/>
    <col min="9734" max="9735" width="0.140625" style="2" customWidth="1"/>
    <col min="9736" max="9736" width="1.5703125" style="2" customWidth="1"/>
    <col min="9737" max="9984" width="8.85546875" style="2"/>
    <col min="9985" max="9985" width="2.28515625" style="2" customWidth="1"/>
    <col min="9986" max="9986" width="53.140625" style="2" customWidth="1"/>
    <col min="9987" max="9987" width="13.140625" style="2" customWidth="1"/>
    <col min="9988" max="9988" width="0.140625" style="2" customWidth="1"/>
    <col min="9989" max="9989" width="13.140625" style="2" customWidth="1"/>
    <col min="9990" max="9991" width="0.140625" style="2" customWidth="1"/>
    <col min="9992" max="9992" width="1.5703125" style="2" customWidth="1"/>
    <col min="9993" max="10240" width="8.85546875" style="2"/>
    <col min="10241" max="10241" width="2.28515625" style="2" customWidth="1"/>
    <col min="10242" max="10242" width="53.140625" style="2" customWidth="1"/>
    <col min="10243" max="10243" width="13.140625" style="2" customWidth="1"/>
    <col min="10244" max="10244" width="0.140625" style="2" customWidth="1"/>
    <col min="10245" max="10245" width="13.140625" style="2" customWidth="1"/>
    <col min="10246" max="10247" width="0.140625" style="2" customWidth="1"/>
    <col min="10248" max="10248" width="1.5703125" style="2" customWidth="1"/>
    <col min="10249" max="10496" width="8.85546875" style="2"/>
    <col min="10497" max="10497" width="2.28515625" style="2" customWidth="1"/>
    <col min="10498" max="10498" width="53.140625" style="2" customWidth="1"/>
    <col min="10499" max="10499" width="13.140625" style="2" customWidth="1"/>
    <col min="10500" max="10500" width="0.140625" style="2" customWidth="1"/>
    <col min="10501" max="10501" width="13.140625" style="2" customWidth="1"/>
    <col min="10502" max="10503" width="0.140625" style="2" customWidth="1"/>
    <col min="10504" max="10504" width="1.5703125" style="2" customWidth="1"/>
    <col min="10505" max="10752" width="8.85546875" style="2"/>
    <col min="10753" max="10753" width="2.28515625" style="2" customWidth="1"/>
    <col min="10754" max="10754" width="53.140625" style="2" customWidth="1"/>
    <col min="10755" max="10755" width="13.140625" style="2" customWidth="1"/>
    <col min="10756" max="10756" width="0.140625" style="2" customWidth="1"/>
    <col min="10757" max="10757" width="13.140625" style="2" customWidth="1"/>
    <col min="10758" max="10759" width="0.140625" style="2" customWidth="1"/>
    <col min="10760" max="10760" width="1.5703125" style="2" customWidth="1"/>
    <col min="10761" max="11008" width="8.85546875" style="2"/>
    <col min="11009" max="11009" width="2.28515625" style="2" customWidth="1"/>
    <col min="11010" max="11010" width="53.140625" style="2" customWidth="1"/>
    <col min="11011" max="11011" width="13.140625" style="2" customWidth="1"/>
    <col min="11012" max="11012" width="0.140625" style="2" customWidth="1"/>
    <col min="11013" max="11013" width="13.140625" style="2" customWidth="1"/>
    <col min="11014" max="11015" width="0.140625" style="2" customWidth="1"/>
    <col min="11016" max="11016" width="1.5703125" style="2" customWidth="1"/>
    <col min="11017" max="11264" width="8.85546875" style="2"/>
    <col min="11265" max="11265" width="2.28515625" style="2" customWidth="1"/>
    <col min="11266" max="11266" width="53.140625" style="2" customWidth="1"/>
    <col min="11267" max="11267" width="13.140625" style="2" customWidth="1"/>
    <col min="11268" max="11268" width="0.140625" style="2" customWidth="1"/>
    <col min="11269" max="11269" width="13.140625" style="2" customWidth="1"/>
    <col min="11270" max="11271" width="0.140625" style="2" customWidth="1"/>
    <col min="11272" max="11272" width="1.5703125" style="2" customWidth="1"/>
    <col min="11273" max="11520" width="8.85546875" style="2"/>
    <col min="11521" max="11521" width="2.28515625" style="2" customWidth="1"/>
    <col min="11522" max="11522" width="53.140625" style="2" customWidth="1"/>
    <col min="11523" max="11523" width="13.140625" style="2" customWidth="1"/>
    <col min="11524" max="11524" width="0.140625" style="2" customWidth="1"/>
    <col min="11525" max="11525" width="13.140625" style="2" customWidth="1"/>
    <col min="11526" max="11527" width="0.140625" style="2" customWidth="1"/>
    <col min="11528" max="11528" width="1.5703125" style="2" customWidth="1"/>
    <col min="11529" max="11776" width="8.85546875" style="2"/>
    <col min="11777" max="11777" width="2.28515625" style="2" customWidth="1"/>
    <col min="11778" max="11778" width="53.140625" style="2" customWidth="1"/>
    <col min="11779" max="11779" width="13.140625" style="2" customWidth="1"/>
    <col min="11780" max="11780" width="0.140625" style="2" customWidth="1"/>
    <col min="11781" max="11781" width="13.140625" style="2" customWidth="1"/>
    <col min="11782" max="11783" width="0.140625" style="2" customWidth="1"/>
    <col min="11784" max="11784" width="1.5703125" style="2" customWidth="1"/>
    <col min="11785" max="12032" width="8.85546875" style="2"/>
    <col min="12033" max="12033" width="2.28515625" style="2" customWidth="1"/>
    <col min="12034" max="12034" width="53.140625" style="2" customWidth="1"/>
    <col min="12035" max="12035" width="13.140625" style="2" customWidth="1"/>
    <col min="12036" max="12036" width="0.140625" style="2" customWidth="1"/>
    <col min="12037" max="12037" width="13.140625" style="2" customWidth="1"/>
    <col min="12038" max="12039" width="0.140625" style="2" customWidth="1"/>
    <col min="12040" max="12040" width="1.5703125" style="2" customWidth="1"/>
    <col min="12041" max="12288" width="8.85546875" style="2"/>
    <col min="12289" max="12289" width="2.28515625" style="2" customWidth="1"/>
    <col min="12290" max="12290" width="53.140625" style="2" customWidth="1"/>
    <col min="12291" max="12291" width="13.140625" style="2" customWidth="1"/>
    <col min="12292" max="12292" width="0.140625" style="2" customWidth="1"/>
    <col min="12293" max="12293" width="13.140625" style="2" customWidth="1"/>
    <col min="12294" max="12295" width="0.140625" style="2" customWidth="1"/>
    <col min="12296" max="12296" width="1.5703125" style="2" customWidth="1"/>
    <col min="12297" max="12544" width="8.85546875" style="2"/>
    <col min="12545" max="12545" width="2.28515625" style="2" customWidth="1"/>
    <col min="12546" max="12546" width="53.140625" style="2" customWidth="1"/>
    <col min="12547" max="12547" width="13.140625" style="2" customWidth="1"/>
    <col min="12548" max="12548" width="0.140625" style="2" customWidth="1"/>
    <col min="12549" max="12549" width="13.140625" style="2" customWidth="1"/>
    <col min="12550" max="12551" width="0.140625" style="2" customWidth="1"/>
    <col min="12552" max="12552" width="1.5703125" style="2" customWidth="1"/>
    <col min="12553" max="12800" width="8.85546875" style="2"/>
    <col min="12801" max="12801" width="2.28515625" style="2" customWidth="1"/>
    <col min="12802" max="12802" width="53.140625" style="2" customWidth="1"/>
    <col min="12803" max="12803" width="13.140625" style="2" customWidth="1"/>
    <col min="12804" max="12804" width="0.140625" style="2" customWidth="1"/>
    <col min="12805" max="12805" width="13.140625" style="2" customWidth="1"/>
    <col min="12806" max="12807" width="0.140625" style="2" customWidth="1"/>
    <col min="12808" max="12808" width="1.5703125" style="2" customWidth="1"/>
    <col min="12809" max="13056" width="8.85546875" style="2"/>
    <col min="13057" max="13057" width="2.28515625" style="2" customWidth="1"/>
    <col min="13058" max="13058" width="53.140625" style="2" customWidth="1"/>
    <col min="13059" max="13059" width="13.140625" style="2" customWidth="1"/>
    <col min="13060" max="13060" width="0.140625" style="2" customWidth="1"/>
    <col min="13061" max="13061" width="13.140625" style="2" customWidth="1"/>
    <col min="13062" max="13063" width="0.140625" style="2" customWidth="1"/>
    <col min="13064" max="13064" width="1.5703125" style="2" customWidth="1"/>
    <col min="13065" max="13312" width="8.85546875" style="2"/>
    <col min="13313" max="13313" width="2.28515625" style="2" customWidth="1"/>
    <col min="13314" max="13314" width="53.140625" style="2" customWidth="1"/>
    <col min="13315" max="13315" width="13.140625" style="2" customWidth="1"/>
    <col min="13316" max="13316" width="0.140625" style="2" customWidth="1"/>
    <col min="13317" max="13317" width="13.140625" style="2" customWidth="1"/>
    <col min="13318" max="13319" width="0.140625" style="2" customWidth="1"/>
    <col min="13320" max="13320" width="1.5703125" style="2" customWidth="1"/>
    <col min="13321" max="13568" width="8.85546875" style="2"/>
    <col min="13569" max="13569" width="2.28515625" style="2" customWidth="1"/>
    <col min="13570" max="13570" width="53.140625" style="2" customWidth="1"/>
    <col min="13571" max="13571" width="13.140625" style="2" customWidth="1"/>
    <col min="13572" max="13572" width="0.140625" style="2" customWidth="1"/>
    <col min="13573" max="13573" width="13.140625" style="2" customWidth="1"/>
    <col min="13574" max="13575" width="0.140625" style="2" customWidth="1"/>
    <col min="13576" max="13576" width="1.5703125" style="2" customWidth="1"/>
    <col min="13577" max="13824" width="8.85546875" style="2"/>
    <col min="13825" max="13825" width="2.28515625" style="2" customWidth="1"/>
    <col min="13826" max="13826" width="53.140625" style="2" customWidth="1"/>
    <col min="13827" max="13827" width="13.140625" style="2" customWidth="1"/>
    <col min="13828" max="13828" width="0.140625" style="2" customWidth="1"/>
    <col min="13829" max="13829" width="13.140625" style="2" customWidth="1"/>
    <col min="13830" max="13831" width="0.140625" style="2" customWidth="1"/>
    <col min="13832" max="13832" width="1.5703125" style="2" customWidth="1"/>
    <col min="13833" max="14080" width="8.85546875" style="2"/>
    <col min="14081" max="14081" width="2.28515625" style="2" customWidth="1"/>
    <col min="14082" max="14082" width="53.140625" style="2" customWidth="1"/>
    <col min="14083" max="14083" width="13.140625" style="2" customWidth="1"/>
    <col min="14084" max="14084" width="0.140625" style="2" customWidth="1"/>
    <col min="14085" max="14085" width="13.140625" style="2" customWidth="1"/>
    <col min="14086" max="14087" width="0.140625" style="2" customWidth="1"/>
    <col min="14088" max="14088" width="1.5703125" style="2" customWidth="1"/>
    <col min="14089" max="14336" width="8.85546875" style="2"/>
    <col min="14337" max="14337" width="2.28515625" style="2" customWidth="1"/>
    <col min="14338" max="14338" width="53.140625" style="2" customWidth="1"/>
    <col min="14339" max="14339" width="13.140625" style="2" customWidth="1"/>
    <col min="14340" max="14340" width="0.140625" style="2" customWidth="1"/>
    <col min="14341" max="14341" width="13.140625" style="2" customWidth="1"/>
    <col min="14342" max="14343" width="0.140625" style="2" customWidth="1"/>
    <col min="14344" max="14344" width="1.5703125" style="2" customWidth="1"/>
    <col min="14345" max="14592" width="8.85546875" style="2"/>
    <col min="14593" max="14593" width="2.28515625" style="2" customWidth="1"/>
    <col min="14594" max="14594" width="53.140625" style="2" customWidth="1"/>
    <col min="14595" max="14595" width="13.140625" style="2" customWidth="1"/>
    <col min="14596" max="14596" width="0.140625" style="2" customWidth="1"/>
    <col min="14597" max="14597" width="13.140625" style="2" customWidth="1"/>
    <col min="14598" max="14599" width="0.140625" style="2" customWidth="1"/>
    <col min="14600" max="14600" width="1.5703125" style="2" customWidth="1"/>
    <col min="14601" max="14848" width="8.85546875" style="2"/>
    <col min="14849" max="14849" width="2.28515625" style="2" customWidth="1"/>
    <col min="14850" max="14850" width="53.140625" style="2" customWidth="1"/>
    <col min="14851" max="14851" width="13.140625" style="2" customWidth="1"/>
    <col min="14852" max="14852" width="0.140625" style="2" customWidth="1"/>
    <col min="14853" max="14853" width="13.140625" style="2" customWidth="1"/>
    <col min="14854" max="14855" width="0.140625" style="2" customWidth="1"/>
    <col min="14856" max="14856" width="1.5703125" style="2" customWidth="1"/>
    <col min="14857" max="15104" width="8.85546875" style="2"/>
    <col min="15105" max="15105" width="2.28515625" style="2" customWidth="1"/>
    <col min="15106" max="15106" width="53.140625" style="2" customWidth="1"/>
    <col min="15107" max="15107" width="13.140625" style="2" customWidth="1"/>
    <col min="15108" max="15108" width="0.140625" style="2" customWidth="1"/>
    <col min="15109" max="15109" width="13.140625" style="2" customWidth="1"/>
    <col min="15110" max="15111" width="0.140625" style="2" customWidth="1"/>
    <col min="15112" max="15112" width="1.5703125" style="2" customWidth="1"/>
    <col min="15113" max="15360" width="8.85546875" style="2"/>
    <col min="15361" max="15361" width="2.28515625" style="2" customWidth="1"/>
    <col min="15362" max="15362" width="53.140625" style="2" customWidth="1"/>
    <col min="15363" max="15363" width="13.140625" style="2" customWidth="1"/>
    <col min="15364" max="15364" width="0.140625" style="2" customWidth="1"/>
    <col min="15365" max="15365" width="13.140625" style="2" customWidth="1"/>
    <col min="15366" max="15367" width="0.140625" style="2" customWidth="1"/>
    <col min="15368" max="15368" width="1.5703125" style="2" customWidth="1"/>
    <col min="15369" max="15616" width="8.85546875" style="2"/>
    <col min="15617" max="15617" width="2.28515625" style="2" customWidth="1"/>
    <col min="15618" max="15618" width="53.140625" style="2" customWidth="1"/>
    <col min="15619" max="15619" width="13.140625" style="2" customWidth="1"/>
    <col min="15620" max="15620" width="0.140625" style="2" customWidth="1"/>
    <col min="15621" max="15621" width="13.140625" style="2" customWidth="1"/>
    <col min="15622" max="15623" width="0.140625" style="2" customWidth="1"/>
    <col min="15624" max="15624" width="1.5703125" style="2" customWidth="1"/>
    <col min="15625" max="15872" width="8.85546875" style="2"/>
    <col min="15873" max="15873" width="2.28515625" style="2" customWidth="1"/>
    <col min="15874" max="15874" width="53.140625" style="2" customWidth="1"/>
    <col min="15875" max="15875" width="13.140625" style="2" customWidth="1"/>
    <col min="15876" max="15876" width="0.140625" style="2" customWidth="1"/>
    <col min="15877" max="15877" width="13.140625" style="2" customWidth="1"/>
    <col min="15878" max="15879" width="0.140625" style="2" customWidth="1"/>
    <col min="15880" max="15880" width="1.5703125" style="2" customWidth="1"/>
    <col min="15881" max="16128" width="8.85546875" style="2"/>
    <col min="16129" max="16129" width="2.28515625" style="2" customWidth="1"/>
    <col min="16130" max="16130" width="53.140625" style="2" customWidth="1"/>
    <col min="16131" max="16131" width="13.140625" style="2" customWidth="1"/>
    <col min="16132" max="16132" width="0.140625" style="2" customWidth="1"/>
    <col min="16133" max="16133" width="13.140625" style="2" customWidth="1"/>
    <col min="16134" max="16135" width="0.140625" style="2" customWidth="1"/>
    <col min="16136" max="16136" width="1.5703125" style="2" customWidth="1"/>
    <col min="16137" max="16384" width="8.85546875" style="2"/>
  </cols>
  <sheetData>
    <row r="1" spans="2:8" s="1" customFormat="1" ht="11.25" customHeight="1" x14ac:dyDescent="0.25"/>
    <row r="2" spans="2:8" ht="2.25" customHeight="1" x14ac:dyDescent="0.25"/>
    <row r="3" spans="2:8" ht="27.75" x14ac:dyDescent="0.25">
      <c r="B3" s="3" t="s">
        <v>1</v>
      </c>
      <c r="D3" s="4"/>
    </row>
    <row r="4" spans="2:8" ht="7.5" customHeight="1" x14ac:dyDescent="0.25"/>
    <row r="5" spans="2:8" ht="26.25" x14ac:dyDescent="0.4">
      <c r="B5" s="5" t="s">
        <v>65</v>
      </c>
    </row>
    <row r="6" spans="2:8" ht="18" x14ac:dyDescent="0.25">
      <c r="B6" s="6" t="s">
        <v>313</v>
      </c>
      <c r="C6" s="7" t="s">
        <v>66</v>
      </c>
    </row>
    <row r="7" spans="2:8" ht="38.25" customHeight="1" thickBot="1" x14ac:dyDescent="0.3"/>
    <row r="8" spans="2:8" x14ac:dyDescent="0.25">
      <c r="B8" s="8" t="s">
        <v>4</v>
      </c>
      <c r="C8" s="66" t="s">
        <v>5</v>
      </c>
      <c r="D8" s="66"/>
      <c r="E8" s="66" t="s">
        <v>6</v>
      </c>
      <c r="F8" s="66"/>
      <c r="G8" s="9"/>
    </row>
    <row r="9" spans="2:8" ht="12.75" customHeight="1" x14ac:dyDescent="0.25">
      <c r="B9" s="10"/>
      <c r="C9" s="67" t="s">
        <v>7</v>
      </c>
      <c r="D9" s="68"/>
      <c r="E9" s="67" t="s">
        <v>8</v>
      </c>
      <c r="F9" s="68"/>
      <c r="G9" s="11"/>
    </row>
    <row r="10" spans="2:8" x14ac:dyDescent="0.25">
      <c r="B10" s="12" t="s">
        <v>72</v>
      </c>
      <c r="C10" s="69"/>
      <c r="D10" s="69"/>
      <c r="E10" s="69"/>
      <c r="F10" s="69"/>
      <c r="G10" s="44"/>
      <c r="H10" s="14"/>
    </row>
    <row r="11" spans="2:8" x14ac:dyDescent="0.25">
      <c r="B11" s="43" t="s">
        <v>120</v>
      </c>
      <c r="C11" s="70"/>
      <c r="D11" s="71"/>
      <c r="E11" s="70"/>
      <c r="F11" s="71"/>
      <c r="G11" s="45"/>
      <c r="H11" s="14"/>
    </row>
    <row r="12" spans="2:8" x14ac:dyDescent="0.25">
      <c r="B12" s="36" t="s">
        <v>121</v>
      </c>
      <c r="C12" s="38"/>
      <c r="D12" s="23" t="s">
        <v>11</v>
      </c>
      <c r="E12" s="39"/>
      <c r="F12" s="23" t="s">
        <v>11</v>
      </c>
      <c r="G12" s="24" t="s">
        <v>11</v>
      </c>
    </row>
    <row r="13" spans="2:8" x14ac:dyDescent="0.25">
      <c r="B13" s="21" t="s">
        <v>61</v>
      </c>
      <c r="C13" s="22">
        <f>E13*1.5</f>
        <v>690</v>
      </c>
      <c r="D13" s="23" t="s">
        <v>11</v>
      </c>
      <c r="E13" s="22">
        <v>460</v>
      </c>
      <c r="F13" s="23" t="s">
        <v>11</v>
      </c>
      <c r="G13" s="24" t="s">
        <v>11</v>
      </c>
    </row>
    <row r="14" spans="2:8" x14ac:dyDescent="0.25">
      <c r="B14" s="21" t="s">
        <v>62</v>
      </c>
      <c r="C14" s="22">
        <f>E14*1.5</f>
        <v>810</v>
      </c>
      <c r="D14" s="23" t="s">
        <v>11</v>
      </c>
      <c r="E14" s="22">
        <v>540</v>
      </c>
      <c r="F14" s="23" t="s">
        <v>11</v>
      </c>
      <c r="G14" s="24" t="s">
        <v>11</v>
      </c>
    </row>
    <row r="15" spans="2:8" x14ac:dyDescent="0.25">
      <c r="B15" s="21" t="s">
        <v>63</v>
      </c>
      <c r="C15" s="22">
        <f>E15*1.5</f>
        <v>967.5</v>
      </c>
      <c r="D15" s="23" t="s">
        <v>11</v>
      </c>
      <c r="E15" s="22">
        <v>645</v>
      </c>
      <c r="F15" s="23" t="s">
        <v>11</v>
      </c>
      <c r="G15" s="24" t="s">
        <v>11</v>
      </c>
    </row>
    <row r="16" spans="2:8" x14ac:dyDescent="0.25">
      <c r="B16" s="21" t="s">
        <v>122</v>
      </c>
      <c r="C16" s="22">
        <f>E16*1.5</f>
        <v>1027.5</v>
      </c>
      <c r="D16" s="23" t="s">
        <v>11</v>
      </c>
      <c r="E16" s="22">
        <v>685</v>
      </c>
      <c r="F16" s="23" t="s">
        <v>11</v>
      </c>
      <c r="G16" s="24" t="s">
        <v>11</v>
      </c>
    </row>
    <row r="17" spans="2:7" x14ac:dyDescent="0.25">
      <c r="B17" s="36" t="s">
        <v>123</v>
      </c>
      <c r="C17" s="22"/>
      <c r="D17" s="23" t="s">
        <v>11</v>
      </c>
      <c r="E17" s="22"/>
      <c r="F17" s="23" t="s">
        <v>11</v>
      </c>
      <c r="G17" s="24" t="s">
        <v>11</v>
      </c>
    </row>
    <row r="18" spans="2:7" x14ac:dyDescent="0.25">
      <c r="B18" s="37" t="s">
        <v>61</v>
      </c>
      <c r="C18" s="22">
        <f>E18*1.5</f>
        <v>630</v>
      </c>
      <c r="D18" s="23"/>
      <c r="E18" s="22">
        <v>420</v>
      </c>
      <c r="F18" s="23"/>
      <c r="G18" s="24"/>
    </row>
    <row r="19" spans="2:7" x14ac:dyDescent="0.25">
      <c r="B19" s="37" t="s">
        <v>62</v>
      </c>
      <c r="C19" s="22">
        <f>E19*1.5</f>
        <v>735</v>
      </c>
      <c r="D19" s="23"/>
      <c r="E19" s="22">
        <v>490</v>
      </c>
      <c r="F19" s="23"/>
      <c r="G19" s="24"/>
    </row>
    <row r="20" spans="2:7" x14ac:dyDescent="0.25">
      <c r="B20" s="37" t="s">
        <v>63</v>
      </c>
      <c r="C20" s="22">
        <f>E20*1.5</f>
        <v>915</v>
      </c>
      <c r="D20" s="23" t="s">
        <v>11</v>
      </c>
      <c r="E20" s="22">
        <v>610</v>
      </c>
      <c r="F20" s="23" t="s">
        <v>11</v>
      </c>
      <c r="G20" s="24" t="s">
        <v>11</v>
      </c>
    </row>
    <row r="21" spans="2:7" x14ac:dyDescent="0.25">
      <c r="B21" s="37" t="s">
        <v>122</v>
      </c>
      <c r="C21" s="22">
        <f>E21*1.5</f>
        <v>997.5</v>
      </c>
      <c r="D21" s="23" t="s">
        <v>11</v>
      </c>
      <c r="E21" s="22">
        <v>665</v>
      </c>
      <c r="F21" s="23" t="s">
        <v>11</v>
      </c>
      <c r="G21" s="24" t="s">
        <v>11</v>
      </c>
    </row>
    <row r="22" spans="2:7" x14ac:dyDescent="0.25">
      <c r="B22" s="36" t="s">
        <v>124</v>
      </c>
      <c r="C22" s="22"/>
      <c r="D22" s="23" t="s">
        <v>11</v>
      </c>
      <c r="E22" s="22"/>
      <c r="F22" s="23" t="s">
        <v>11</v>
      </c>
      <c r="G22" s="24" t="s">
        <v>11</v>
      </c>
    </row>
    <row r="23" spans="2:7" x14ac:dyDescent="0.25">
      <c r="B23" s="37" t="s">
        <v>61</v>
      </c>
      <c r="C23" s="22">
        <f>E23*1.5</f>
        <v>540</v>
      </c>
      <c r="D23" s="23" t="s">
        <v>11</v>
      </c>
      <c r="E23" s="22">
        <v>360</v>
      </c>
      <c r="F23" s="23" t="s">
        <v>11</v>
      </c>
      <c r="G23" s="24" t="s">
        <v>11</v>
      </c>
    </row>
    <row r="24" spans="2:7" x14ac:dyDescent="0.25">
      <c r="B24" s="37" t="s">
        <v>62</v>
      </c>
      <c r="C24" s="22">
        <f t="shared" ref="C24:C50" si="0">E24*1.5</f>
        <v>630</v>
      </c>
      <c r="D24" s="23" t="s">
        <v>11</v>
      </c>
      <c r="E24" s="22">
        <v>420</v>
      </c>
      <c r="F24" s="23" t="s">
        <v>11</v>
      </c>
      <c r="G24" s="24" t="s">
        <v>11</v>
      </c>
    </row>
    <row r="25" spans="2:7" x14ac:dyDescent="0.25">
      <c r="B25" s="37" t="s">
        <v>63</v>
      </c>
      <c r="C25" s="22">
        <f t="shared" si="0"/>
        <v>795</v>
      </c>
      <c r="D25" s="23" t="s">
        <v>11</v>
      </c>
      <c r="E25" s="22">
        <v>530</v>
      </c>
      <c r="F25" s="23" t="s">
        <v>11</v>
      </c>
      <c r="G25" s="24" t="s">
        <v>11</v>
      </c>
    </row>
    <row r="26" spans="2:7" x14ac:dyDescent="0.25">
      <c r="B26" s="37" t="s">
        <v>122</v>
      </c>
      <c r="C26" s="22">
        <f t="shared" si="0"/>
        <v>870</v>
      </c>
      <c r="D26" s="23" t="s">
        <v>11</v>
      </c>
      <c r="E26" s="22">
        <v>580</v>
      </c>
      <c r="F26" s="23" t="s">
        <v>11</v>
      </c>
      <c r="G26" s="24" t="s">
        <v>11</v>
      </c>
    </row>
    <row r="27" spans="2:7" x14ac:dyDescent="0.25">
      <c r="B27" s="36" t="s">
        <v>125</v>
      </c>
      <c r="C27" s="22"/>
      <c r="D27" s="23" t="s">
        <v>11</v>
      </c>
      <c r="E27" s="22"/>
      <c r="F27" s="23" t="s">
        <v>11</v>
      </c>
      <c r="G27" s="24" t="s">
        <v>11</v>
      </c>
    </row>
    <row r="28" spans="2:7" x14ac:dyDescent="0.25">
      <c r="B28" s="21" t="s">
        <v>61</v>
      </c>
      <c r="C28" s="22">
        <f t="shared" si="0"/>
        <v>1170</v>
      </c>
      <c r="D28" s="23" t="s">
        <v>11</v>
      </c>
      <c r="E28" s="22">
        <v>780</v>
      </c>
      <c r="F28" s="23" t="s">
        <v>11</v>
      </c>
      <c r="G28" s="24" t="s">
        <v>11</v>
      </c>
    </row>
    <row r="29" spans="2:7" x14ac:dyDescent="0.25">
      <c r="B29" s="21" t="s">
        <v>62</v>
      </c>
      <c r="C29" s="22">
        <f t="shared" si="0"/>
        <v>1365</v>
      </c>
      <c r="D29" s="23" t="s">
        <v>11</v>
      </c>
      <c r="E29" s="22">
        <v>910</v>
      </c>
      <c r="F29" s="23" t="s">
        <v>11</v>
      </c>
      <c r="G29" s="24" t="s">
        <v>11</v>
      </c>
    </row>
    <row r="30" spans="2:7" x14ac:dyDescent="0.25">
      <c r="B30" s="21" t="s">
        <v>63</v>
      </c>
      <c r="C30" s="22">
        <f t="shared" si="0"/>
        <v>1672.5</v>
      </c>
      <c r="D30" s="23" t="s">
        <v>11</v>
      </c>
      <c r="E30" s="22">
        <v>1115</v>
      </c>
      <c r="F30" s="23" t="s">
        <v>11</v>
      </c>
      <c r="G30" s="24" t="s">
        <v>11</v>
      </c>
    </row>
    <row r="31" spans="2:7" x14ac:dyDescent="0.25">
      <c r="B31" s="36" t="s">
        <v>126</v>
      </c>
      <c r="C31" s="22"/>
      <c r="D31" s="23" t="s">
        <v>11</v>
      </c>
      <c r="E31" s="22"/>
      <c r="F31" s="23" t="s">
        <v>11</v>
      </c>
      <c r="G31" s="24" t="s">
        <v>11</v>
      </c>
    </row>
    <row r="32" spans="2:7" x14ac:dyDescent="0.25">
      <c r="B32" s="21" t="s">
        <v>61</v>
      </c>
      <c r="C32" s="22">
        <f t="shared" si="0"/>
        <v>885</v>
      </c>
      <c r="D32" s="23" t="s">
        <v>11</v>
      </c>
      <c r="E32" s="22">
        <v>590</v>
      </c>
      <c r="F32" s="23" t="s">
        <v>11</v>
      </c>
      <c r="G32" s="24" t="s">
        <v>11</v>
      </c>
    </row>
    <row r="33" spans="2:7" x14ac:dyDescent="0.25">
      <c r="B33" s="21" t="s">
        <v>62</v>
      </c>
      <c r="C33" s="22">
        <f t="shared" si="0"/>
        <v>1035</v>
      </c>
      <c r="D33" s="23" t="s">
        <v>11</v>
      </c>
      <c r="E33" s="22">
        <v>690</v>
      </c>
      <c r="F33" s="23" t="s">
        <v>11</v>
      </c>
      <c r="G33" s="24" t="s">
        <v>11</v>
      </c>
    </row>
    <row r="34" spans="2:7" x14ac:dyDescent="0.25">
      <c r="B34" s="21" t="s">
        <v>63</v>
      </c>
      <c r="C34" s="22">
        <f t="shared" si="0"/>
        <v>1260</v>
      </c>
      <c r="D34" s="23" t="s">
        <v>11</v>
      </c>
      <c r="E34" s="22">
        <v>840</v>
      </c>
      <c r="F34" s="23" t="s">
        <v>11</v>
      </c>
      <c r="G34" s="24" t="s">
        <v>11</v>
      </c>
    </row>
    <row r="35" spans="2:7" x14ac:dyDescent="0.25">
      <c r="B35" s="36" t="s">
        <v>127</v>
      </c>
      <c r="C35" s="22"/>
      <c r="D35" s="23" t="s">
        <v>11</v>
      </c>
      <c r="E35" s="22"/>
      <c r="F35" s="23" t="s">
        <v>11</v>
      </c>
      <c r="G35" s="24" t="s">
        <v>11</v>
      </c>
    </row>
    <row r="36" spans="2:7" x14ac:dyDescent="0.25">
      <c r="B36" s="21" t="s">
        <v>61</v>
      </c>
      <c r="C36" s="22">
        <f t="shared" si="0"/>
        <v>1320</v>
      </c>
      <c r="D36" s="23" t="s">
        <v>11</v>
      </c>
      <c r="E36" s="22">
        <v>880</v>
      </c>
      <c r="F36" s="23" t="s">
        <v>11</v>
      </c>
      <c r="G36" s="24" t="s">
        <v>11</v>
      </c>
    </row>
    <row r="37" spans="2:7" x14ac:dyDescent="0.25">
      <c r="B37" s="21" t="s">
        <v>62</v>
      </c>
      <c r="C37" s="22">
        <f t="shared" si="0"/>
        <v>1545</v>
      </c>
      <c r="D37" s="23" t="s">
        <v>11</v>
      </c>
      <c r="E37" s="22">
        <v>1030</v>
      </c>
      <c r="F37" s="23" t="s">
        <v>11</v>
      </c>
      <c r="G37" s="24" t="s">
        <v>11</v>
      </c>
    </row>
    <row r="38" spans="2:7" x14ac:dyDescent="0.25">
      <c r="B38" s="21" t="s">
        <v>63</v>
      </c>
      <c r="C38" s="22">
        <f t="shared" si="0"/>
        <v>1650</v>
      </c>
      <c r="D38" s="23" t="s">
        <v>11</v>
      </c>
      <c r="E38" s="22">
        <v>1100</v>
      </c>
      <c r="F38" s="23" t="s">
        <v>11</v>
      </c>
      <c r="G38" s="24" t="s">
        <v>11</v>
      </c>
    </row>
    <row r="39" spans="2:7" x14ac:dyDescent="0.25">
      <c r="B39" s="36" t="s">
        <v>128</v>
      </c>
      <c r="C39" s="22"/>
      <c r="D39" s="23" t="s">
        <v>11</v>
      </c>
      <c r="E39" s="22"/>
      <c r="F39" s="23" t="s">
        <v>11</v>
      </c>
      <c r="G39" s="24" t="s">
        <v>11</v>
      </c>
    </row>
    <row r="40" spans="2:7" x14ac:dyDescent="0.25">
      <c r="B40" s="21" t="s">
        <v>61</v>
      </c>
      <c r="C40" s="22">
        <f t="shared" si="0"/>
        <v>240</v>
      </c>
      <c r="D40" s="23" t="s">
        <v>11</v>
      </c>
      <c r="E40" s="22">
        <v>160</v>
      </c>
      <c r="F40" s="23" t="s">
        <v>11</v>
      </c>
      <c r="G40" s="24" t="s">
        <v>11</v>
      </c>
    </row>
    <row r="41" spans="2:7" x14ac:dyDescent="0.25">
      <c r="B41" s="21" t="s">
        <v>62</v>
      </c>
      <c r="C41" s="22">
        <f t="shared" si="0"/>
        <v>427.5</v>
      </c>
      <c r="D41" s="23" t="s">
        <v>11</v>
      </c>
      <c r="E41" s="22">
        <v>285</v>
      </c>
      <c r="F41" s="23" t="s">
        <v>11</v>
      </c>
      <c r="G41" s="24" t="s">
        <v>11</v>
      </c>
    </row>
    <row r="42" spans="2:7" x14ac:dyDescent="0.25">
      <c r="B42" s="21" t="s">
        <v>63</v>
      </c>
      <c r="C42" s="22">
        <f t="shared" si="0"/>
        <v>517.5</v>
      </c>
      <c r="D42" s="23" t="s">
        <v>11</v>
      </c>
      <c r="E42" s="22">
        <v>345</v>
      </c>
      <c r="F42" s="23" t="s">
        <v>11</v>
      </c>
      <c r="G42" s="24" t="s">
        <v>11</v>
      </c>
    </row>
    <row r="43" spans="2:7" x14ac:dyDescent="0.25">
      <c r="B43" s="36" t="s">
        <v>129</v>
      </c>
      <c r="C43" s="22"/>
      <c r="D43" s="23" t="s">
        <v>11</v>
      </c>
      <c r="E43" s="22"/>
      <c r="F43" s="23" t="s">
        <v>11</v>
      </c>
      <c r="G43" s="24" t="s">
        <v>11</v>
      </c>
    </row>
    <row r="44" spans="2:7" x14ac:dyDescent="0.25">
      <c r="B44" s="21" t="s">
        <v>61</v>
      </c>
      <c r="C44" s="22">
        <f t="shared" si="0"/>
        <v>937.5</v>
      </c>
      <c r="D44" s="23" t="s">
        <v>11</v>
      </c>
      <c r="E44" s="22">
        <v>625</v>
      </c>
      <c r="F44" s="23" t="s">
        <v>11</v>
      </c>
      <c r="G44" s="24" t="s">
        <v>11</v>
      </c>
    </row>
    <row r="45" spans="2:7" x14ac:dyDescent="0.25">
      <c r="B45" s="21" t="s">
        <v>62</v>
      </c>
      <c r="C45" s="22">
        <f t="shared" si="0"/>
        <v>1095</v>
      </c>
      <c r="D45" s="23" t="s">
        <v>11</v>
      </c>
      <c r="E45" s="22">
        <v>730</v>
      </c>
      <c r="F45" s="23" t="s">
        <v>11</v>
      </c>
      <c r="G45" s="24" t="s">
        <v>11</v>
      </c>
    </row>
    <row r="46" spans="2:7" x14ac:dyDescent="0.25">
      <c r="B46" s="21" t="s">
        <v>63</v>
      </c>
      <c r="C46" s="22">
        <f t="shared" si="0"/>
        <v>1335</v>
      </c>
      <c r="D46" s="23" t="s">
        <v>11</v>
      </c>
      <c r="E46" s="22">
        <v>890</v>
      </c>
      <c r="F46" s="23" t="s">
        <v>11</v>
      </c>
      <c r="G46" s="24" t="s">
        <v>11</v>
      </c>
    </row>
    <row r="47" spans="2:7" x14ac:dyDescent="0.25">
      <c r="B47" s="36" t="s">
        <v>130</v>
      </c>
      <c r="C47" s="22"/>
      <c r="D47" s="23" t="s">
        <v>11</v>
      </c>
      <c r="E47" s="22"/>
      <c r="F47" s="23" t="s">
        <v>11</v>
      </c>
      <c r="G47" s="24" t="s">
        <v>11</v>
      </c>
    </row>
    <row r="48" spans="2:7" x14ac:dyDescent="0.25">
      <c r="B48" s="21" t="s">
        <v>61</v>
      </c>
      <c r="C48" s="22">
        <f t="shared" si="0"/>
        <v>1140</v>
      </c>
      <c r="D48" s="23" t="s">
        <v>11</v>
      </c>
      <c r="E48" s="22">
        <v>760</v>
      </c>
      <c r="F48" s="23" t="s">
        <v>11</v>
      </c>
      <c r="G48" s="24" t="s">
        <v>11</v>
      </c>
    </row>
    <row r="49" spans="2:7" x14ac:dyDescent="0.25">
      <c r="B49" s="21" t="s">
        <v>62</v>
      </c>
      <c r="C49" s="22">
        <f t="shared" si="0"/>
        <v>1335</v>
      </c>
      <c r="D49" s="23" t="s">
        <v>11</v>
      </c>
      <c r="E49" s="22">
        <v>890</v>
      </c>
      <c r="F49" s="23" t="s">
        <v>11</v>
      </c>
      <c r="G49" s="24" t="s">
        <v>11</v>
      </c>
    </row>
    <row r="50" spans="2:7" x14ac:dyDescent="0.25">
      <c r="B50" s="21" t="s">
        <v>63</v>
      </c>
      <c r="C50" s="22">
        <f t="shared" si="0"/>
        <v>1650</v>
      </c>
      <c r="D50" s="23" t="s">
        <v>11</v>
      </c>
      <c r="E50" s="22">
        <v>1100</v>
      </c>
      <c r="F50" s="23" t="s">
        <v>11</v>
      </c>
      <c r="G50" s="24" t="s">
        <v>11</v>
      </c>
    </row>
    <row r="51" spans="2:7" x14ac:dyDescent="0.25">
      <c r="B51" s="43" t="s">
        <v>131</v>
      </c>
      <c r="C51" s="70"/>
      <c r="D51" s="71"/>
      <c r="E51" s="70"/>
      <c r="F51" s="71"/>
      <c r="G51" s="24" t="s">
        <v>11</v>
      </c>
    </row>
    <row r="52" spans="2:7" x14ac:dyDescent="0.25">
      <c r="B52" s="36" t="s">
        <v>132</v>
      </c>
      <c r="C52" s="22"/>
      <c r="D52" s="23" t="s">
        <v>11</v>
      </c>
      <c r="E52" s="22"/>
      <c r="F52" s="23" t="s">
        <v>11</v>
      </c>
      <c r="G52" s="24" t="s">
        <v>11</v>
      </c>
    </row>
    <row r="53" spans="2:7" x14ac:dyDescent="0.25">
      <c r="B53" s="37" t="s">
        <v>61</v>
      </c>
      <c r="C53" s="22">
        <f>E53*1.5</f>
        <v>772.5</v>
      </c>
      <c r="D53" s="23" t="s">
        <v>11</v>
      </c>
      <c r="E53" s="22">
        <v>515</v>
      </c>
      <c r="F53" s="23" t="s">
        <v>11</v>
      </c>
      <c r="G53" s="24" t="s">
        <v>11</v>
      </c>
    </row>
    <row r="54" spans="2:7" x14ac:dyDescent="0.25">
      <c r="B54" s="37" t="s">
        <v>62</v>
      </c>
      <c r="C54" s="22">
        <f t="shared" ref="C54:C117" si="1">E54*1.5</f>
        <v>915</v>
      </c>
      <c r="D54" s="23" t="s">
        <v>11</v>
      </c>
      <c r="E54" s="22">
        <v>610</v>
      </c>
      <c r="F54" s="23" t="s">
        <v>11</v>
      </c>
      <c r="G54" s="24" t="s">
        <v>11</v>
      </c>
    </row>
    <row r="55" spans="2:7" x14ac:dyDescent="0.25">
      <c r="B55" s="37" t="s">
        <v>63</v>
      </c>
      <c r="C55" s="22">
        <f t="shared" si="1"/>
        <v>1095</v>
      </c>
      <c r="D55" s="23" t="s">
        <v>11</v>
      </c>
      <c r="E55" s="22">
        <v>730</v>
      </c>
      <c r="F55" s="23" t="s">
        <v>11</v>
      </c>
      <c r="G55" s="24" t="s">
        <v>11</v>
      </c>
    </row>
    <row r="56" spans="2:7" x14ac:dyDescent="0.25">
      <c r="B56" s="37" t="s">
        <v>122</v>
      </c>
      <c r="C56" s="22">
        <f t="shared" si="1"/>
        <v>1170</v>
      </c>
      <c r="D56" s="23" t="s">
        <v>11</v>
      </c>
      <c r="E56" s="22">
        <v>780</v>
      </c>
      <c r="F56" s="23" t="s">
        <v>11</v>
      </c>
      <c r="G56" s="24" t="s">
        <v>11</v>
      </c>
    </row>
    <row r="57" spans="2:7" x14ac:dyDescent="0.25">
      <c r="B57" s="36" t="s">
        <v>133</v>
      </c>
      <c r="C57" s="22"/>
      <c r="D57" s="23" t="s">
        <v>11</v>
      </c>
      <c r="E57" s="22">
        <v>55</v>
      </c>
      <c r="F57" s="23" t="s">
        <v>11</v>
      </c>
      <c r="G57" s="24" t="s">
        <v>11</v>
      </c>
    </row>
    <row r="58" spans="2:7" x14ac:dyDescent="0.25">
      <c r="B58" s="37" t="s">
        <v>61</v>
      </c>
      <c r="C58" s="22">
        <f t="shared" si="1"/>
        <v>585</v>
      </c>
      <c r="D58" s="23" t="s">
        <v>11</v>
      </c>
      <c r="E58" s="22">
        <v>390</v>
      </c>
      <c r="F58" s="23" t="s">
        <v>11</v>
      </c>
      <c r="G58" s="24" t="s">
        <v>11</v>
      </c>
    </row>
    <row r="59" spans="2:7" x14ac:dyDescent="0.25">
      <c r="B59" s="37" t="s">
        <v>62</v>
      </c>
      <c r="C59" s="22">
        <f t="shared" si="1"/>
        <v>690</v>
      </c>
      <c r="D59" s="23" t="s">
        <v>11</v>
      </c>
      <c r="E59" s="22">
        <v>460</v>
      </c>
      <c r="F59" s="23" t="s">
        <v>11</v>
      </c>
      <c r="G59" s="24" t="s">
        <v>11</v>
      </c>
    </row>
    <row r="60" spans="2:7" x14ac:dyDescent="0.25">
      <c r="B60" s="37" t="s">
        <v>63</v>
      </c>
      <c r="C60" s="22">
        <f t="shared" si="1"/>
        <v>840</v>
      </c>
      <c r="D60" s="23" t="s">
        <v>11</v>
      </c>
      <c r="E60" s="22">
        <v>560</v>
      </c>
      <c r="F60" s="23" t="s">
        <v>11</v>
      </c>
      <c r="G60" s="24" t="s">
        <v>11</v>
      </c>
    </row>
    <row r="61" spans="2:7" x14ac:dyDescent="0.25">
      <c r="B61" s="37" t="s">
        <v>122</v>
      </c>
      <c r="C61" s="22">
        <f t="shared" si="1"/>
        <v>960</v>
      </c>
      <c r="D61" s="23" t="s">
        <v>11</v>
      </c>
      <c r="E61" s="25">
        <v>640</v>
      </c>
      <c r="F61" s="23" t="s">
        <v>11</v>
      </c>
      <c r="G61" s="24" t="s">
        <v>11</v>
      </c>
    </row>
    <row r="62" spans="2:7" x14ac:dyDescent="0.25">
      <c r="B62" s="36" t="s">
        <v>134</v>
      </c>
      <c r="C62" s="22"/>
      <c r="D62" s="23" t="s">
        <v>11</v>
      </c>
      <c r="E62" s="25"/>
      <c r="F62" s="23" t="s">
        <v>11</v>
      </c>
      <c r="G62" s="24" t="s">
        <v>11</v>
      </c>
    </row>
    <row r="63" spans="2:7" x14ac:dyDescent="0.25">
      <c r="B63" s="21" t="s">
        <v>61</v>
      </c>
      <c r="C63" s="22">
        <f t="shared" si="1"/>
        <v>1110</v>
      </c>
      <c r="D63" s="23" t="s">
        <v>11</v>
      </c>
      <c r="E63" s="22">
        <v>740</v>
      </c>
      <c r="F63" s="23" t="s">
        <v>11</v>
      </c>
      <c r="G63" s="24" t="s">
        <v>11</v>
      </c>
    </row>
    <row r="64" spans="2:7" x14ac:dyDescent="0.25">
      <c r="B64" s="21" t="s">
        <v>62</v>
      </c>
      <c r="C64" s="22">
        <f t="shared" si="1"/>
        <v>1290</v>
      </c>
      <c r="D64" s="23" t="s">
        <v>11</v>
      </c>
      <c r="E64" s="22">
        <v>860</v>
      </c>
      <c r="F64" s="23" t="s">
        <v>11</v>
      </c>
      <c r="G64" s="24" t="s">
        <v>11</v>
      </c>
    </row>
    <row r="65" spans="2:8" x14ac:dyDescent="0.25">
      <c r="B65" s="21" t="s">
        <v>63</v>
      </c>
      <c r="C65" s="22">
        <f t="shared" si="1"/>
        <v>1455</v>
      </c>
      <c r="D65" s="23" t="s">
        <v>11</v>
      </c>
      <c r="E65" s="22">
        <v>970</v>
      </c>
      <c r="F65" s="23" t="s">
        <v>11</v>
      </c>
      <c r="G65" s="24" t="s">
        <v>11</v>
      </c>
    </row>
    <row r="66" spans="2:8" x14ac:dyDescent="0.25">
      <c r="B66" s="36" t="s">
        <v>135</v>
      </c>
      <c r="C66" s="22"/>
      <c r="D66" s="23" t="s">
        <v>11</v>
      </c>
      <c r="E66" s="22"/>
      <c r="F66" s="23" t="s">
        <v>11</v>
      </c>
      <c r="G66" s="24" t="s">
        <v>11</v>
      </c>
    </row>
    <row r="67" spans="2:8" x14ac:dyDescent="0.25">
      <c r="B67" s="21" t="s">
        <v>61</v>
      </c>
      <c r="C67" s="22">
        <f t="shared" si="1"/>
        <v>945</v>
      </c>
      <c r="D67" s="26"/>
      <c r="E67" s="22">
        <v>630</v>
      </c>
      <c r="F67" s="27"/>
      <c r="G67" s="13"/>
      <c r="H67" s="28"/>
    </row>
    <row r="68" spans="2:8" x14ac:dyDescent="0.25">
      <c r="B68" s="21" t="s">
        <v>62</v>
      </c>
      <c r="C68" s="22">
        <f t="shared" si="1"/>
        <v>1117.5</v>
      </c>
      <c r="D68" s="26"/>
      <c r="E68" s="22">
        <v>745</v>
      </c>
      <c r="F68" s="27"/>
      <c r="G68" s="13"/>
      <c r="H68" s="28"/>
    </row>
    <row r="69" spans="2:8" x14ac:dyDescent="0.25">
      <c r="B69" s="21" t="s">
        <v>63</v>
      </c>
      <c r="C69" s="22">
        <f t="shared" si="1"/>
        <v>1335</v>
      </c>
      <c r="D69" s="26"/>
      <c r="E69" s="22">
        <v>890</v>
      </c>
      <c r="F69" s="27"/>
      <c r="G69" s="13"/>
      <c r="H69" s="28"/>
    </row>
    <row r="70" spans="2:8" x14ac:dyDescent="0.25">
      <c r="B70" s="36" t="s">
        <v>136</v>
      </c>
      <c r="C70" s="22"/>
      <c r="D70" s="26"/>
      <c r="E70" s="22"/>
      <c r="F70" s="27"/>
      <c r="G70" s="13"/>
      <c r="H70" s="28"/>
    </row>
    <row r="71" spans="2:8" ht="15.75" thickBot="1" x14ac:dyDescent="0.3">
      <c r="B71" s="21" t="s">
        <v>61</v>
      </c>
      <c r="C71" s="22">
        <f t="shared" si="1"/>
        <v>1650</v>
      </c>
      <c r="D71" s="23" t="s">
        <v>11</v>
      </c>
      <c r="E71" s="22">
        <v>1100</v>
      </c>
      <c r="F71" s="23" t="s">
        <v>11</v>
      </c>
      <c r="G71" s="24" t="s">
        <v>11</v>
      </c>
    </row>
    <row r="72" spans="2:8" x14ac:dyDescent="0.25">
      <c r="B72" s="21" t="s">
        <v>62</v>
      </c>
      <c r="C72" s="22">
        <f t="shared" si="1"/>
        <v>1860</v>
      </c>
      <c r="D72" s="21"/>
      <c r="E72" s="22">
        <v>1240</v>
      </c>
      <c r="F72" s="21"/>
      <c r="G72" s="30"/>
    </row>
    <row r="73" spans="2:8" x14ac:dyDescent="0.25">
      <c r="B73" s="21" t="s">
        <v>63</v>
      </c>
      <c r="C73" s="22">
        <f t="shared" si="1"/>
        <v>2190</v>
      </c>
      <c r="D73" s="21"/>
      <c r="E73" s="22">
        <v>1460</v>
      </c>
      <c r="F73" s="21"/>
    </row>
    <row r="74" spans="2:8" x14ac:dyDescent="0.25">
      <c r="B74" s="36" t="s">
        <v>137</v>
      </c>
      <c r="C74" s="22"/>
      <c r="D74" s="21"/>
      <c r="E74" s="22"/>
      <c r="F74" s="21"/>
    </row>
    <row r="75" spans="2:8" x14ac:dyDescent="0.25">
      <c r="B75" s="21" t="s">
        <v>61</v>
      </c>
      <c r="C75" s="22">
        <f t="shared" si="1"/>
        <v>1290</v>
      </c>
      <c r="D75" s="21" t="s">
        <v>64</v>
      </c>
      <c r="E75" s="22">
        <v>860</v>
      </c>
      <c r="F75" s="21"/>
    </row>
    <row r="76" spans="2:8" x14ac:dyDescent="0.25">
      <c r="B76" s="21" t="s">
        <v>62</v>
      </c>
      <c r="C76" s="22">
        <f t="shared" si="1"/>
        <v>1650</v>
      </c>
      <c r="D76" s="21"/>
      <c r="E76" s="22">
        <v>1100</v>
      </c>
      <c r="F76" s="21"/>
    </row>
    <row r="77" spans="2:8" x14ac:dyDescent="0.25">
      <c r="B77" s="21" t="s">
        <v>63</v>
      </c>
      <c r="C77" s="22">
        <f t="shared" si="1"/>
        <v>1845</v>
      </c>
      <c r="D77" s="21"/>
      <c r="E77" s="22">
        <v>1230</v>
      </c>
      <c r="F77" s="21"/>
    </row>
    <row r="78" spans="2:8" x14ac:dyDescent="0.25">
      <c r="B78" s="36" t="s">
        <v>138</v>
      </c>
      <c r="C78" s="22"/>
      <c r="D78" s="21"/>
      <c r="E78" s="22"/>
      <c r="F78" s="21"/>
    </row>
    <row r="79" spans="2:8" x14ac:dyDescent="0.25">
      <c r="B79" s="21" t="s">
        <v>61</v>
      </c>
      <c r="C79" s="22">
        <f t="shared" si="1"/>
        <v>915</v>
      </c>
      <c r="D79" s="21"/>
      <c r="E79" s="22">
        <v>610</v>
      </c>
      <c r="F79" s="21"/>
    </row>
    <row r="80" spans="2:8" x14ac:dyDescent="0.25">
      <c r="B80" s="21" t="s">
        <v>62</v>
      </c>
      <c r="C80" s="22">
        <f t="shared" si="1"/>
        <v>1095</v>
      </c>
      <c r="D80" s="21"/>
      <c r="E80" s="22">
        <v>730</v>
      </c>
      <c r="F80" s="21"/>
    </row>
    <row r="81" spans="2:6" x14ac:dyDescent="0.25">
      <c r="B81" s="21" t="s">
        <v>63</v>
      </c>
      <c r="C81" s="22">
        <f t="shared" si="1"/>
        <v>1335</v>
      </c>
      <c r="D81" s="21"/>
      <c r="E81" s="22">
        <v>890</v>
      </c>
      <c r="F81" s="21"/>
    </row>
    <row r="82" spans="2:6" x14ac:dyDescent="0.25">
      <c r="B82" s="36" t="s">
        <v>139</v>
      </c>
      <c r="C82" s="22"/>
      <c r="D82" s="21"/>
      <c r="E82" s="22"/>
      <c r="F82" s="21"/>
    </row>
    <row r="83" spans="2:6" x14ac:dyDescent="0.25">
      <c r="B83" s="21" t="s">
        <v>61</v>
      </c>
      <c r="C83" s="22">
        <f t="shared" si="1"/>
        <v>1095</v>
      </c>
      <c r="D83" s="21"/>
      <c r="E83" s="22">
        <v>730</v>
      </c>
      <c r="F83" s="21"/>
    </row>
    <row r="84" spans="2:6" x14ac:dyDescent="0.25">
      <c r="B84" s="21" t="s">
        <v>62</v>
      </c>
      <c r="C84" s="22">
        <f t="shared" si="1"/>
        <v>1327.5</v>
      </c>
      <c r="D84" s="21"/>
      <c r="E84" s="22">
        <v>885</v>
      </c>
      <c r="F84" s="21"/>
    </row>
    <row r="85" spans="2:6" x14ac:dyDescent="0.25">
      <c r="B85" s="21" t="s">
        <v>63</v>
      </c>
      <c r="C85" s="22">
        <f t="shared" si="1"/>
        <v>1545</v>
      </c>
      <c r="D85" s="21"/>
      <c r="E85" s="22">
        <v>1030</v>
      </c>
      <c r="F85" s="21"/>
    </row>
    <row r="86" spans="2:6" x14ac:dyDescent="0.25">
      <c r="B86" s="36" t="s">
        <v>140</v>
      </c>
      <c r="C86" s="22"/>
      <c r="D86" s="21"/>
      <c r="E86" s="22"/>
      <c r="F86" s="21"/>
    </row>
    <row r="87" spans="2:6" x14ac:dyDescent="0.25">
      <c r="B87" s="37" t="s">
        <v>61</v>
      </c>
      <c r="C87" s="22">
        <f t="shared" si="1"/>
        <v>690</v>
      </c>
      <c r="D87" s="21"/>
      <c r="E87" s="22">
        <v>460</v>
      </c>
      <c r="F87" s="21"/>
    </row>
    <row r="88" spans="2:6" x14ac:dyDescent="0.25">
      <c r="B88" s="37" t="s">
        <v>62</v>
      </c>
      <c r="C88" s="22">
        <f t="shared" si="1"/>
        <v>795</v>
      </c>
      <c r="D88" s="21"/>
      <c r="E88" s="22">
        <v>530</v>
      </c>
      <c r="F88" s="21"/>
    </row>
    <row r="89" spans="2:6" x14ac:dyDescent="0.25">
      <c r="B89" s="37" t="s">
        <v>63</v>
      </c>
      <c r="C89" s="22">
        <f t="shared" si="1"/>
        <v>885</v>
      </c>
      <c r="D89" s="21"/>
      <c r="E89" s="22">
        <v>590</v>
      </c>
      <c r="F89" s="21"/>
    </row>
    <row r="90" spans="2:6" x14ac:dyDescent="0.25">
      <c r="B90" s="36" t="s">
        <v>141</v>
      </c>
      <c r="C90" s="22"/>
      <c r="D90" s="21"/>
      <c r="E90" s="22"/>
      <c r="F90" s="21"/>
    </row>
    <row r="91" spans="2:6" x14ac:dyDescent="0.25">
      <c r="B91" s="37" t="s">
        <v>61</v>
      </c>
      <c r="C91" s="22">
        <f t="shared" si="1"/>
        <v>495</v>
      </c>
      <c r="D91" s="21"/>
      <c r="E91" s="22">
        <v>330</v>
      </c>
      <c r="F91" s="21"/>
    </row>
    <row r="92" spans="2:6" x14ac:dyDescent="0.25">
      <c r="B92" s="37" t="s">
        <v>62</v>
      </c>
      <c r="C92" s="22">
        <f t="shared" si="1"/>
        <v>570</v>
      </c>
      <c r="D92" s="21"/>
      <c r="E92" s="22">
        <v>380</v>
      </c>
      <c r="F92" s="21"/>
    </row>
    <row r="93" spans="2:6" x14ac:dyDescent="0.25">
      <c r="B93" s="37" t="s">
        <v>63</v>
      </c>
      <c r="C93" s="22">
        <f t="shared" si="1"/>
        <v>690</v>
      </c>
      <c r="D93" s="21"/>
      <c r="E93" s="22">
        <v>460</v>
      </c>
      <c r="F93" s="21"/>
    </row>
    <row r="94" spans="2:6" x14ac:dyDescent="0.25">
      <c r="B94" s="36" t="s">
        <v>142</v>
      </c>
      <c r="C94" s="22"/>
      <c r="D94" s="21"/>
      <c r="E94" s="22"/>
      <c r="F94" s="21"/>
    </row>
    <row r="95" spans="2:6" x14ac:dyDescent="0.25">
      <c r="B95" s="37" t="s">
        <v>61</v>
      </c>
      <c r="C95" s="22">
        <f t="shared" si="1"/>
        <v>690</v>
      </c>
      <c r="D95" s="21"/>
      <c r="E95" s="22">
        <v>460</v>
      </c>
      <c r="F95" s="21"/>
    </row>
    <row r="96" spans="2:6" x14ac:dyDescent="0.25">
      <c r="B96" s="37" t="s">
        <v>62</v>
      </c>
      <c r="C96" s="22">
        <f t="shared" si="1"/>
        <v>870</v>
      </c>
      <c r="D96" s="21"/>
      <c r="E96" s="22">
        <v>580</v>
      </c>
      <c r="F96" s="21"/>
    </row>
    <row r="97" spans="2:6" x14ac:dyDescent="0.25">
      <c r="B97" s="37" t="s">
        <v>63</v>
      </c>
      <c r="C97" s="22">
        <f t="shared" si="1"/>
        <v>945</v>
      </c>
      <c r="D97" s="21"/>
      <c r="E97" s="22">
        <v>630</v>
      </c>
      <c r="F97" s="21"/>
    </row>
    <row r="98" spans="2:6" x14ac:dyDescent="0.25">
      <c r="B98" s="37" t="s">
        <v>122</v>
      </c>
      <c r="C98" s="22">
        <f t="shared" si="1"/>
        <v>1012.5</v>
      </c>
      <c r="D98" s="21"/>
      <c r="E98" s="22">
        <v>675</v>
      </c>
      <c r="F98" s="21"/>
    </row>
    <row r="99" spans="2:6" x14ac:dyDescent="0.25">
      <c r="B99" s="36" t="s">
        <v>143</v>
      </c>
      <c r="C99" s="22"/>
      <c r="D99" s="21"/>
      <c r="E99" s="22"/>
      <c r="F99" s="21"/>
    </row>
    <row r="100" spans="2:6" x14ac:dyDescent="0.25">
      <c r="B100" s="37" t="s">
        <v>61</v>
      </c>
      <c r="C100" s="22">
        <f t="shared" si="1"/>
        <v>675</v>
      </c>
      <c r="D100" s="21"/>
      <c r="E100" s="22">
        <v>450</v>
      </c>
      <c r="F100" s="21"/>
    </row>
    <row r="101" spans="2:6" x14ac:dyDescent="0.25">
      <c r="B101" s="37" t="s">
        <v>62</v>
      </c>
      <c r="C101" s="22">
        <f t="shared" si="1"/>
        <v>810</v>
      </c>
      <c r="D101" s="21"/>
      <c r="E101" s="22">
        <v>540</v>
      </c>
      <c r="F101" s="21"/>
    </row>
    <row r="102" spans="2:6" x14ac:dyDescent="0.25">
      <c r="B102" s="37" t="s">
        <v>63</v>
      </c>
      <c r="C102" s="22">
        <f t="shared" si="1"/>
        <v>915</v>
      </c>
      <c r="D102" s="21"/>
      <c r="E102" s="22">
        <v>610</v>
      </c>
      <c r="F102" s="21"/>
    </row>
    <row r="103" spans="2:6" x14ac:dyDescent="0.25">
      <c r="B103" s="37" t="s">
        <v>122</v>
      </c>
      <c r="C103" s="22">
        <f t="shared" si="1"/>
        <v>1012.5</v>
      </c>
      <c r="D103" s="21"/>
      <c r="E103" s="22">
        <v>675</v>
      </c>
      <c r="F103" s="21"/>
    </row>
    <row r="104" spans="2:6" x14ac:dyDescent="0.25">
      <c r="B104" s="21" t="s">
        <v>144</v>
      </c>
      <c r="C104" s="22">
        <f t="shared" si="1"/>
        <v>420</v>
      </c>
      <c r="D104" s="21"/>
      <c r="E104" s="22">
        <v>280</v>
      </c>
      <c r="F104" s="21"/>
    </row>
    <row r="105" spans="2:6" x14ac:dyDescent="0.25">
      <c r="B105" s="21" t="s">
        <v>145</v>
      </c>
      <c r="C105" s="22">
        <f t="shared" si="1"/>
        <v>465</v>
      </c>
      <c r="D105" s="21"/>
      <c r="E105" s="22">
        <v>310</v>
      </c>
      <c r="F105" s="21"/>
    </row>
    <row r="106" spans="2:6" x14ac:dyDescent="0.25">
      <c r="B106" s="36" t="s">
        <v>146</v>
      </c>
      <c r="C106" s="22"/>
      <c r="D106" s="21"/>
      <c r="E106" s="22"/>
      <c r="F106" s="21"/>
    </row>
    <row r="107" spans="2:6" x14ac:dyDescent="0.25">
      <c r="B107" s="37" t="s">
        <v>61</v>
      </c>
      <c r="C107" s="22">
        <f t="shared" si="1"/>
        <v>660</v>
      </c>
      <c r="D107" s="21"/>
      <c r="E107" s="22">
        <v>440</v>
      </c>
      <c r="F107" s="21"/>
    </row>
    <row r="108" spans="2:6" x14ac:dyDescent="0.25">
      <c r="B108" s="37" t="s">
        <v>62</v>
      </c>
      <c r="C108" s="22">
        <f t="shared" si="1"/>
        <v>765</v>
      </c>
      <c r="D108" s="21"/>
      <c r="E108" s="22">
        <v>510</v>
      </c>
      <c r="F108" s="21"/>
    </row>
    <row r="109" spans="2:6" x14ac:dyDescent="0.25">
      <c r="B109" s="37" t="s">
        <v>63</v>
      </c>
      <c r="C109" s="22">
        <f t="shared" si="1"/>
        <v>885</v>
      </c>
      <c r="D109" s="21"/>
      <c r="E109" s="22">
        <v>590</v>
      </c>
      <c r="F109" s="21"/>
    </row>
    <row r="110" spans="2:6" x14ac:dyDescent="0.25">
      <c r="B110" s="37" t="s">
        <v>147</v>
      </c>
      <c r="C110" s="22">
        <f t="shared" si="1"/>
        <v>952.5</v>
      </c>
      <c r="D110" s="21"/>
      <c r="E110" s="22">
        <v>635</v>
      </c>
      <c r="F110" s="21"/>
    </row>
    <row r="111" spans="2:6" x14ac:dyDescent="0.25">
      <c r="B111" s="36" t="s">
        <v>148</v>
      </c>
      <c r="C111" s="22"/>
      <c r="D111" s="21"/>
      <c r="E111" s="22"/>
      <c r="F111" s="21"/>
    </row>
    <row r="112" spans="2:6" x14ac:dyDescent="0.25">
      <c r="B112" s="37" t="s">
        <v>61</v>
      </c>
      <c r="C112" s="22">
        <f t="shared" si="1"/>
        <v>510</v>
      </c>
      <c r="D112" s="21"/>
      <c r="E112" s="22">
        <v>340</v>
      </c>
      <c r="F112" s="21"/>
    </row>
    <row r="113" spans="2:6" x14ac:dyDescent="0.25">
      <c r="B113" s="37" t="s">
        <v>62</v>
      </c>
      <c r="C113" s="22">
        <f t="shared" si="1"/>
        <v>585</v>
      </c>
      <c r="D113" s="21"/>
      <c r="E113" s="22">
        <v>390</v>
      </c>
      <c r="F113" s="21"/>
    </row>
    <row r="114" spans="2:6" x14ac:dyDescent="0.25">
      <c r="B114" s="37" t="s">
        <v>63</v>
      </c>
      <c r="C114" s="22">
        <f t="shared" si="1"/>
        <v>735</v>
      </c>
      <c r="D114" s="21"/>
      <c r="E114" s="22">
        <v>490</v>
      </c>
      <c r="F114" s="21"/>
    </row>
    <row r="115" spans="2:6" x14ac:dyDescent="0.25">
      <c r="B115" s="37" t="s">
        <v>147</v>
      </c>
      <c r="C115" s="22">
        <f t="shared" si="1"/>
        <v>795</v>
      </c>
      <c r="D115" s="21"/>
      <c r="E115" s="22">
        <v>530</v>
      </c>
      <c r="F115" s="21"/>
    </row>
    <row r="116" spans="2:6" x14ac:dyDescent="0.25">
      <c r="B116" s="36" t="s">
        <v>149</v>
      </c>
      <c r="C116" s="22"/>
      <c r="D116" s="21"/>
      <c r="E116" s="22"/>
      <c r="F116" s="21"/>
    </row>
    <row r="117" spans="2:6" x14ac:dyDescent="0.25">
      <c r="B117" s="37" t="s">
        <v>61</v>
      </c>
      <c r="C117" s="22">
        <f t="shared" si="1"/>
        <v>967.5</v>
      </c>
      <c r="D117" s="21"/>
      <c r="E117" s="22">
        <v>645</v>
      </c>
      <c r="F117" s="21"/>
    </row>
    <row r="118" spans="2:6" x14ac:dyDescent="0.25">
      <c r="B118" s="37" t="s">
        <v>62</v>
      </c>
      <c r="C118" s="22">
        <f t="shared" ref="C118:C143" si="2">E118*1.5</f>
        <v>1170</v>
      </c>
      <c r="D118" s="21"/>
      <c r="E118" s="22">
        <v>780</v>
      </c>
      <c r="F118" s="21"/>
    </row>
    <row r="119" spans="2:6" x14ac:dyDescent="0.25">
      <c r="B119" s="37" t="s">
        <v>63</v>
      </c>
      <c r="C119" s="22">
        <f t="shared" si="2"/>
        <v>1395</v>
      </c>
      <c r="D119" s="21"/>
      <c r="E119" s="22">
        <v>930</v>
      </c>
      <c r="F119" s="21"/>
    </row>
    <row r="120" spans="2:6" x14ac:dyDescent="0.25">
      <c r="B120" s="36" t="s">
        <v>150</v>
      </c>
      <c r="C120" s="22"/>
      <c r="D120" s="21"/>
      <c r="E120" s="22"/>
      <c r="F120" s="21"/>
    </row>
    <row r="121" spans="2:6" x14ac:dyDescent="0.25">
      <c r="B121" s="37" t="s">
        <v>61</v>
      </c>
      <c r="C121" s="22">
        <f t="shared" si="2"/>
        <v>870</v>
      </c>
      <c r="D121" s="21"/>
      <c r="E121" s="22">
        <v>580</v>
      </c>
      <c r="F121" s="21"/>
    </row>
    <row r="122" spans="2:6" x14ac:dyDescent="0.25">
      <c r="B122" s="37" t="s">
        <v>62</v>
      </c>
      <c r="C122" s="22">
        <f t="shared" si="2"/>
        <v>1035</v>
      </c>
      <c r="D122" s="21"/>
      <c r="E122" s="22">
        <v>690</v>
      </c>
      <c r="F122" s="21"/>
    </row>
    <row r="123" spans="2:6" x14ac:dyDescent="0.25">
      <c r="B123" s="37" t="s">
        <v>63</v>
      </c>
      <c r="C123" s="22">
        <f t="shared" si="2"/>
        <v>1245</v>
      </c>
      <c r="D123" s="21"/>
      <c r="E123" s="22">
        <v>830</v>
      </c>
      <c r="F123" s="21"/>
    </row>
    <row r="124" spans="2:6" x14ac:dyDescent="0.25">
      <c r="B124" s="36" t="s">
        <v>151</v>
      </c>
      <c r="C124" s="22"/>
      <c r="D124" s="21"/>
      <c r="E124" s="22"/>
      <c r="F124" s="21"/>
    </row>
    <row r="125" spans="2:6" x14ac:dyDescent="0.25">
      <c r="B125" s="37" t="s">
        <v>61</v>
      </c>
      <c r="C125" s="22">
        <f t="shared" si="2"/>
        <v>1410</v>
      </c>
      <c r="D125" s="21"/>
      <c r="E125" s="22">
        <v>940</v>
      </c>
      <c r="F125" s="21"/>
    </row>
    <row r="126" spans="2:6" x14ac:dyDescent="0.25">
      <c r="B126" s="37" t="s">
        <v>62</v>
      </c>
      <c r="C126" s="22">
        <f t="shared" si="2"/>
        <v>1650</v>
      </c>
      <c r="D126" s="21"/>
      <c r="E126" s="22">
        <v>1100</v>
      </c>
      <c r="F126" s="21"/>
    </row>
    <row r="127" spans="2:6" x14ac:dyDescent="0.25">
      <c r="B127" s="37" t="s">
        <v>63</v>
      </c>
      <c r="C127" s="22">
        <f t="shared" si="2"/>
        <v>2010</v>
      </c>
      <c r="D127" s="21"/>
      <c r="E127" s="22">
        <v>1340</v>
      </c>
      <c r="F127" s="21"/>
    </row>
    <row r="128" spans="2:6" x14ac:dyDescent="0.25">
      <c r="B128" s="36" t="s">
        <v>152</v>
      </c>
      <c r="C128" s="22"/>
      <c r="D128" s="21"/>
      <c r="E128" s="22"/>
      <c r="F128" s="21"/>
    </row>
    <row r="129" spans="2:6" x14ac:dyDescent="0.25">
      <c r="B129" s="37" t="s">
        <v>61</v>
      </c>
      <c r="C129" s="22">
        <f t="shared" si="2"/>
        <v>1260</v>
      </c>
      <c r="D129" s="21"/>
      <c r="E129" s="22">
        <v>840</v>
      </c>
      <c r="F129" s="21"/>
    </row>
    <row r="130" spans="2:6" x14ac:dyDescent="0.25">
      <c r="B130" s="37" t="s">
        <v>62</v>
      </c>
      <c r="C130" s="22">
        <f t="shared" si="2"/>
        <v>1455</v>
      </c>
      <c r="D130" s="21"/>
      <c r="E130" s="22">
        <v>970</v>
      </c>
      <c r="F130" s="21"/>
    </row>
    <row r="131" spans="2:6" x14ac:dyDescent="0.25">
      <c r="B131" s="37" t="s">
        <v>63</v>
      </c>
      <c r="C131" s="22">
        <f t="shared" si="2"/>
        <v>1785</v>
      </c>
      <c r="D131" s="21"/>
      <c r="E131" s="22">
        <v>1190</v>
      </c>
      <c r="F131" s="21"/>
    </row>
    <row r="132" spans="2:6" x14ac:dyDescent="0.25">
      <c r="B132" s="36" t="s">
        <v>153</v>
      </c>
      <c r="C132" s="22"/>
      <c r="D132" s="21"/>
      <c r="E132" s="22"/>
      <c r="F132" s="21"/>
    </row>
    <row r="133" spans="2:6" x14ac:dyDescent="0.25">
      <c r="B133" s="37" t="s">
        <v>61</v>
      </c>
      <c r="C133" s="22">
        <f t="shared" si="2"/>
        <v>2445</v>
      </c>
      <c r="D133" s="21"/>
      <c r="E133" s="22">
        <v>1630</v>
      </c>
      <c r="F133" s="21"/>
    </row>
    <row r="134" spans="2:6" x14ac:dyDescent="0.25">
      <c r="B134" s="37" t="s">
        <v>62</v>
      </c>
      <c r="C134" s="22">
        <f t="shared" si="2"/>
        <v>2970</v>
      </c>
      <c r="D134" s="21"/>
      <c r="E134" s="22">
        <v>1980</v>
      </c>
      <c r="F134" s="21"/>
    </row>
    <row r="135" spans="2:6" x14ac:dyDescent="0.25">
      <c r="B135" s="37" t="s">
        <v>63</v>
      </c>
      <c r="C135" s="22">
        <f t="shared" si="2"/>
        <v>3735</v>
      </c>
      <c r="D135" s="21"/>
      <c r="E135" s="22">
        <v>2490</v>
      </c>
      <c r="F135" s="21"/>
    </row>
    <row r="136" spans="2:6" x14ac:dyDescent="0.25">
      <c r="B136" s="36" t="s">
        <v>154</v>
      </c>
      <c r="C136" s="22"/>
      <c r="D136" s="21"/>
      <c r="E136" s="22"/>
      <c r="F136" s="21"/>
    </row>
    <row r="137" spans="2:6" x14ac:dyDescent="0.25">
      <c r="B137" s="37" t="s">
        <v>61</v>
      </c>
      <c r="C137" s="22">
        <f t="shared" si="2"/>
        <v>855</v>
      </c>
      <c r="D137" s="21"/>
      <c r="E137" s="22">
        <v>570</v>
      </c>
      <c r="F137" s="21"/>
    </row>
    <row r="138" spans="2:6" x14ac:dyDescent="0.25">
      <c r="B138" s="37" t="s">
        <v>62</v>
      </c>
      <c r="C138" s="22">
        <f t="shared" si="2"/>
        <v>1035</v>
      </c>
      <c r="D138" s="21"/>
      <c r="E138" s="22">
        <v>690</v>
      </c>
      <c r="F138" s="21"/>
    </row>
    <row r="139" spans="2:6" x14ac:dyDescent="0.25">
      <c r="B139" s="37" t="s">
        <v>63</v>
      </c>
      <c r="C139" s="22">
        <f t="shared" si="2"/>
        <v>1260</v>
      </c>
      <c r="D139" s="21"/>
      <c r="E139" s="22">
        <v>840</v>
      </c>
      <c r="F139" s="21"/>
    </row>
    <row r="140" spans="2:6" x14ac:dyDescent="0.25">
      <c r="B140" s="36" t="s">
        <v>155</v>
      </c>
      <c r="C140" s="22"/>
      <c r="D140" s="21"/>
      <c r="E140" s="22"/>
      <c r="F140" s="21"/>
    </row>
    <row r="141" spans="2:6" x14ac:dyDescent="0.25">
      <c r="B141" s="37" t="s">
        <v>61</v>
      </c>
      <c r="C141" s="22">
        <f t="shared" si="2"/>
        <v>1005</v>
      </c>
      <c r="D141" s="21"/>
      <c r="E141" s="22">
        <v>670</v>
      </c>
      <c r="F141" s="21"/>
    </row>
    <row r="142" spans="2:6" x14ac:dyDescent="0.25">
      <c r="B142" s="37" t="s">
        <v>62</v>
      </c>
      <c r="C142" s="22">
        <f t="shared" si="2"/>
        <v>1110</v>
      </c>
      <c r="D142" s="21"/>
      <c r="E142" s="22">
        <v>740</v>
      </c>
      <c r="F142" s="21"/>
    </row>
    <row r="143" spans="2:6" x14ac:dyDescent="0.25">
      <c r="B143" s="37" t="s">
        <v>63</v>
      </c>
      <c r="C143" s="22">
        <f t="shared" si="2"/>
        <v>1440</v>
      </c>
      <c r="D143" s="21"/>
      <c r="E143" s="22">
        <v>960</v>
      </c>
      <c r="F143" s="21"/>
    </row>
    <row r="144" spans="2:6" x14ac:dyDescent="0.25">
      <c r="B144" s="20" t="s">
        <v>156</v>
      </c>
      <c r="C144" s="61"/>
      <c r="D144" s="61"/>
      <c r="E144" s="61"/>
      <c r="F144" s="61"/>
    </row>
    <row r="145" spans="2:6" x14ac:dyDescent="0.25">
      <c r="B145" s="36" t="s">
        <v>157</v>
      </c>
      <c r="C145" s="22">
        <f>E145*1.5</f>
        <v>345</v>
      </c>
      <c r="D145" s="21"/>
      <c r="E145" s="22">
        <v>230</v>
      </c>
      <c r="F145" s="21"/>
    </row>
    <row r="146" spans="2:6" x14ac:dyDescent="0.25">
      <c r="B146" s="36" t="s">
        <v>158</v>
      </c>
      <c r="C146" s="22">
        <f>E146*1.5</f>
        <v>322.5</v>
      </c>
      <c r="D146" s="21"/>
      <c r="E146" s="22">
        <v>215</v>
      </c>
      <c r="F146" s="21"/>
    </row>
    <row r="147" spans="2:6" x14ac:dyDescent="0.25">
      <c r="B147" s="43" t="s">
        <v>159</v>
      </c>
      <c r="C147" s="65"/>
      <c r="D147" s="65"/>
      <c r="E147" s="35"/>
      <c r="F147" s="21"/>
    </row>
    <row r="148" spans="2:6" x14ac:dyDescent="0.25">
      <c r="B148" s="36" t="s">
        <v>160</v>
      </c>
      <c r="C148" s="22"/>
      <c r="D148" s="21"/>
      <c r="E148" s="21"/>
      <c r="F148" s="21"/>
    </row>
    <row r="149" spans="2:6" x14ac:dyDescent="0.25">
      <c r="B149" s="21" t="s">
        <v>161</v>
      </c>
      <c r="C149" s="22">
        <f>E149*1.5</f>
        <v>510</v>
      </c>
      <c r="D149" s="21"/>
      <c r="E149" s="22">
        <v>340</v>
      </c>
      <c r="F149" s="21"/>
    </row>
    <row r="150" spans="2:6" x14ac:dyDescent="0.25">
      <c r="B150" s="21" t="s">
        <v>162</v>
      </c>
      <c r="C150" s="22">
        <f t="shared" ref="C150:C158" si="3">E150*1.5</f>
        <v>630</v>
      </c>
      <c r="D150" s="21"/>
      <c r="E150" s="22">
        <v>420</v>
      </c>
      <c r="F150" s="21"/>
    </row>
    <row r="151" spans="2:6" x14ac:dyDescent="0.25">
      <c r="B151" s="36" t="s">
        <v>163</v>
      </c>
      <c r="C151" s="22"/>
      <c r="D151" s="21"/>
      <c r="E151" s="22"/>
      <c r="F151" s="21"/>
    </row>
    <row r="152" spans="2:6" x14ac:dyDescent="0.25">
      <c r="B152" s="21" t="s">
        <v>161</v>
      </c>
      <c r="C152" s="22">
        <f t="shared" si="3"/>
        <v>540</v>
      </c>
      <c r="D152" s="21"/>
      <c r="E152" s="22">
        <v>360</v>
      </c>
      <c r="F152" s="21"/>
    </row>
    <row r="153" spans="2:6" x14ac:dyDescent="0.25">
      <c r="B153" s="21" t="s">
        <v>164</v>
      </c>
      <c r="C153" s="22">
        <f t="shared" si="3"/>
        <v>555</v>
      </c>
      <c r="D153" s="21"/>
      <c r="E153" s="22">
        <v>370</v>
      </c>
      <c r="F153" s="21"/>
    </row>
    <row r="154" spans="2:6" x14ac:dyDescent="0.25">
      <c r="B154" s="21" t="s">
        <v>162</v>
      </c>
      <c r="C154" s="22">
        <f t="shared" si="3"/>
        <v>645</v>
      </c>
      <c r="D154" s="21"/>
      <c r="E154" s="22">
        <v>430</v>
      </c>
      <c r="F154" s="21"/>
    </row>
    <row r="155" spans="2:6" x14ac:dyDescent="0.25">
      <c r="B155" s="36" t="s">
        <v>165</v>
      </c>
      <c r="C155" s="22"/>
      <c r="D155" s="21"/>
      <c r="E155" s="22"/>
      <c r="F155" s="21"/>
    </row>
    <row r="156" spans="2:6" x14ac:dyDescent="0.25">
      <c r="B156" s="21" t="s">
        <v>161</v>
      </c>
      <c r="C156" s="22">
        <f t="shared" si="3"/>
        <v>645</v>
      </c>
      <c r="D156" s="21"/>
      <c r="E156" s="22">
        <v>430</v>
      </c>
      <c r="F156" s="21"/>
    </row>
    <row r="157" spans="2:6" x14ac:dyDescent="0.25">
      <c r="B157" s="21" t="s">
        <v>164</v>
      </c>
      <c r="C157" s="22">
        <f t="shared" si="3"/>
        <v>660</v>
      </c>
      <c r="D157" s="21"/>
      <c r="E157" s="22">
        <v>440</v>
      </c>
      <c r="F157" s="21"/>
    </row>
    <row r="158" spans="2:6" x14ac:dyDescent="0.25">
      <c r="B158" s="21" t="s">
        <v>162</v>
      </c>
      <c r="C158" s="22">
        <f t="shared" si="3"/>
        <v>727.5</v>
      </c>
      <c r="D158" s="21"/>
      <c r="E158" s="22">
        <v>485</v>
      </c>
      <c r="F158" s="21"/>
    </row>
    <row r="159" spans="2:6" x14ac:dyDescent="0.25">
      <c r="B159" s="43" t="s">
        <v>166</v>
      </c>
      <c r="C159" s="65"/>
      <c r="D159" s="65"/>
      <c r="E159" s="35"/>
      <c r="F159" s="21"/>
    </row>
    <row r="160" spans="2:6" x14ac:dyDescent="0.25">
      <c r="B160" s="36" t="s">
        <v>167</v>
      </c>
      <c r="C160" s="21"/>
      <c r="D160" s="21"/>
      <c r="E160" s="21"/>
      <c r="F160" s="21"/>
    </row>
    <row r="161" spans="2:6" x14ac:dyDescent="0.25">
      <c r="B161" s="21" t="s">
        <v>161</v>
      </c>
      <c r="C161" s="22">
        <f>E161*1.5</f>
        <v>315</v>
      </c>
      <c r="D161" s="21"/>
      <c r="E161" s="22">
        <v>210</v>
      </c>
      <c r="F161" s="21"/>
    </row>
    <row r="162" spans="2:6" x14ac:dyDescent="0.25">
      <c r="B162" s="21" t="s">
        <v>162</v>
      </c>
      <c r="C162" s="22">
        <f t="shared" ref="C162:C177" si="4">E162*1.5</f>
        <v>390</v>
      </c>
      <c r="D162" s="21"/>
      <c r="E162" s="22">
        <v>260</v>
      </c>
      <c r="F162" s="21"/>
    </row>
    <row r="163" spans="2:6" x14ac:dyDescent="0.25">
      <c r="B163" s="36" t="s">
        <v>168</v>
      </c>
      <c r="C163" s="22"/>
      <c r="D163" s="21"/>
      <c r="E163" s="22"/>
      <c r="F163" s="21"/>
    </row>
    <row r="164" spans="2:6" x14ac:dyDescent="0.25">
      <c r="B164" s="21" t="s">
        <v>161</v>
      </c>
      <c r="C164" s="22">
        <f t="shared" si="4"/>
        <v>510</v>
      </c>
      <c r="D164" s="21"/>
      <c r="E164" s="22">
        <v>340</v>
      </c>
      <c r="F164" s="21"/>
    </row>
    <row r="165" spans="2:6" x14ac:dyDescent="0.25">
      <c r="B165" s="21" t="s">
        <v>164</v>
      </c>
      <c r="C165" s="22">
        <f t="shared" si="4"/>
        <v>532.5</v>
      </c>
      <c r="D165" s="21"/>
      <c r="E165" s="22">
        <v>355</v>
      </c>
      <c r="F165" s="21"/>
    </row>
    <row r="166" spans="2:6" x14ac:dyDescent="0.25">
      <c r="B166" s="21" t="s">
        <v>162</v>
      </c>
      <c r="C166" s="22">
        <f t="shared" si="4"/>
        <v>645</v>
      </c>
      <c r="D166" s="21"/>
      <c r="E166" s="22">
        <v>430</v>
      </c>
      <c r="F166" s="21"/>
    </row>
    <row r="167" spans="2:6" x14ac:dyDescent="0.25">
      <c r="B167" s="36" t="s">
        <v>169</v>
      </c>
      <c r="C167" s="22"/>
      <c r="D167" s="21"/>
      <c r="E167" s="22"/>
      <c r="F167" s="21"/>
    </row>
    <row r="168" spans="2:6" x14ac:dyDescent="0.25">
      <c r="B168" s="21" t="s">
        <v>161</v>
      </c>
      <c r="C168" s="22">
        <f t="shared" si="4"/>
        <v>435</v>
      </c>
      <c r="D168" s="21"/>
      <c r="E168" s="22">
        <v>290</v>
      </c>
      <c r="F168" s="21"/>
    </row>
    <row r="169" spans="2:6" x14ac:dyDescent="0.25">
      <c r="B169" s="21" t="s">
        <v>164</v>
      </c>
      <c r="C169" s="22">
        <f t="shared" si="4"/>
        <v>442.5</v>
      </c>
      <c r="D169" s="21"/>
      <c r="E169" s="22">
        <v>295</v>
      </c>
      <c r="F169" s="21"/>
    </row>
    <row r="170" spans="2:6" x14ac:dyDescent="0.25">
      <c r="B170" s="21" t="s">
        <v>162</v>
      </c>
      <c r="C170" s="22">
        <f t="shared" si="4"/>
        <v>585</v>
      </c>
      <c r="D170" s="21"/>
      <c r="E170" s="22">
        <v>390</v>
      </c>
      <c r="F170" s="21"/>
    </row>
    <row r="171" spans="2:6" x14ac:dyDescent="0.25">
      <c r="B171" s="36" t="s">
        <v>170</v>
      </c>
      <c r="C171" s="22"/>
      <c r="D171" s="21"/>
      <c r="E171" s="22"/>
      <c r="F171" s="21"/>
    </row>
    <row r="172" spans="2:6" x14ac:dyDescent="0.25">
      <c r="B172" s="21" t="s">
        <v>161</v>
      </c>
      <c r="C172" s="22">
        <f t="shared" si="4"/>
        <v>480</v>
      </c>
      <c r="D172" s="21"/>
      <c r="E172" s="22">
        <v>320</v>
      </c>
      <c r="F172" s="21"/>
    </row>
    <row r="173" spans="2:6" x14ac:dyDescent="0.25">
      <c r="B173" s="21" t="s">
        <v>162</v>
      </c>
      <c r="C173" s="22">
        <f t="shared" si="4"/>
        <v>615</v>
      </c>
      <c r="D173" s="21"/>
      <c r="E173" s="22">
        <v>410</v>
      </c>
      <c r="F173" s="21"/>
    </row>
    <row r="174" spans="2:6" x14ac:dyDescent="0.25">
      <c r="B174" s="36" t="s">
        <v>171</v>
      </c>
      <c r="C174" s="22"/>
      <c r="D174" s="21"/>
      <c r="E174" s="22"/>
      <c r="F174" s="21"/>
    </row>
    <row r="175" spans="2:6" x14ac:dyDescent="0.25">
      <c r="B175" s="21" t="s">
        <v>161</v>
      </c>
      <c r="C175" s="22">
        <f t="shared" si="4"/>
        <v>615</v>
      </c>
      <c r="D175" s="21"/>
      <c r="E175" s="22">
        <v>410</v>
      </c>
      <c r="F175" s="21"/>
    </row>
    <row r="176" spans="2:6" x14ac:dyDescent="0.25">
      <c r="B176" s="21" t="s">
        <v>164</v>
      </c>
      <c r="C176" s="22">
        <f t="shared" si="4"/>
        <v>600</v>
      </c>
      <c r="D176" s="21"/>
      <c r="E176" s="22">
        <v>400</v>
      </c>
      <c r="F176" s="21"/>
    </row>
    <row r="177" spans="2:6" x14ac:dyDescent="0.25">
      <c r="B177" s="21" t="s">
        <v>162</v>
      </c>
      <c r="C177" s="22">
        <f t="shared" si="4"/>
        <v>735</v>
      </c>
      <c r="D177" s="21"/>
      <c r="E177" s="22">
        <v>490</v>
      </c>
      <c r="F177" s="21"/>
    </row>
    <row r="178" spans="2:6" x14ac:dyDescent="0.25">
      <c r="B178" s="43" t="s">
        <v>172</v>
      </c>
      <c r="C178" s="65"/>
      <c r="D178" s="65"/>
      <c r="E178" s="35"/>
      <c r="F178" s="21"/>
    </row>
    <row r="179" spans="2:6" x14ac:dyDescent="0.25">
      <c r="B179" s="36" t="s">
        <v>173</v>
      </c>
      <c r="C179" s="21"/>
      <c r="D179" s="21"/>
      <c r="E179" s="21"/>
      <c r="F179" s="21"/>
    </row>
    <row r="180" spans="2:6" x14ac:dyDescent="0.25">
      <c r="B180" s="21" t="s">
        <v>161</v>
      </c>
      <c r="C180" s="22">
        <f>E180*1.5</f>
        <v>405</v>
      </c>
      <c r="D180" s="21"/>
      <c r="E180" s="22">
        <v>270</v>
      </c>
      <c r="F180" s="21"/>
    </row>
    <row r="181" spans="2:6" x14ac:dyDescent="0.25">
      <c r="B181" s="21" t="s">
        <v>164</v>
      </c>
      <c r="C181" s="22">
        <f t="shared" ref="C181:C192" si="5">E181*1.5</f>
        <v>480</v>
      </c>
      <c r="D181" s="21"/>
      <c r="E181" s="22">
        <v>320</v>
      </c>
      <c r="F181" s="21"/>
    </row>
    <row r="182" spans="2:6" x14ac:dyDescent="0.25">
      <c r="B182" s="21" t="s">
        <v>162</v>
      </c>
      <c r="C182" s="22">
        <f t="shared" si="5"/>
        <v>585</v>
      </c>
      <c r="D182" s="21"/>
      <c r="E182" s="22">
        <v>390</v>
      </c>
      <c r="F182" s="21"/>
    </row>
    <row r="183" spans="2:6" x14ac:dyDescent="0.25">
      <c r="B183" s="36" t="s">
        <v>174</v>
      </c>
      <c r="C183" s="22"/>
      <c r="D183" s="21"/>
      <c r="E183" s="22"/>
      <c r="F183" s="21"/>
    </row>
    <row r="184" spans="2:6" x14ac:dyDescent="0.25">
      <c r="B184" s="21" t="s">
        <v>161</v>
      </c>
      <c r="C184" s="22">
        <f t="shared" si="5"/>
        <v>480</v>
      </c>
      <c r="D184" s="21"/>
      <c r="E184" s="22">
        <v>320</v>
      </c>
      <c r="F184" s="21"/>
    </row>
    <row r="185" spans="2:6" x14ac:dyDescent="0.25">
      <c r="B185" s="21" t="s">
        <v>162</v>
      </c>
      <c r="C185" s="22">
        <f t="shared" si="5"/>
        <v>570</v>
      </c>
      <c r="D185" s="21"/>
      <c r="E185" s="22">
        <v>380</v>
      </c>
      <c r="F185" s="21"/>
    </row>
    <row r="186" spans="2:6" x14ac:dyDescent="0.25">
      <c r="B186" s="36" t="s">
        <v>175</v>
      </c>
      <c r="C186" s="22"/>
      <c r="D186" s="21"/>
      <c r="E186" s="22"/>
      <c r="F186" s="21"/>
    </row>
    <row r="187" spans="2:6" x14ac:dyDescent="0.25">
      <c r="B187" s="21" t="s">
        <v>161</v>
      </c>
      <c r="C187" s="22">
        <f t="shared" si="5"/>
        <v>292.5</v>
      </c>
      <c r="D187" s="21"/>
      <c r="E187" s="22">
        <v>195</v>
      </c>
      <c r="F187" s="21"/>
    </row>
    <row r="188" spans="2:6" x14ac:dyDescent="0.25">
      <c r="B188" s="21" t="s">
        <v>162</v>
      </c>
      <c r="C188" s="22">
        <f t="shared" si="5"/>
        <v>360</v>
      </c>
      <c r="D188" s="21"/>
      <c r="E188" s="22">
        <v>240</v>
      </c>
      <c r="F188" s="21"/>
    </row>
    <row r="189" spans="2:6" x14ac:dyDescent="0.25">
      <c r="B189" s="36" t="s">
        <v>176</v>
      </c>
      <c r="C189" s="22"/>
      <c r="D189" s="21"/>
      <c r="E189" s="22"/>
      <c r="F189" s="21"/>
    </row>
    <row r="190" spans="2:6" x14ac:dyDescent="0.25">
      <c r="B190" s="21" t="s">
        <v>161</v>
      </c>
      <c r="C190" s="22">
        <f t="shared" si="5"/>
        <v>525</v>
      </c>
      <c r="D190" s="21"/>
      <c r="E190" s="22">
        <v>350</v>
      </c>
      <c r="F190" s="21"/>
    </row>
    <row r="191" spans="2:6" x14ac:dyDescent="0.25">
      <c r="B191" s="21" t="s">
        <v>164</v>
      </c>
      <c r="C191" s="22">
        <f t="shared" si="5"/>
        <v>532.5</v>
      </c>
      <c r="D191" s="21"/>
      <c r="E191" s="22">
        <v>355</v>
      </c>
      <c r="F191" s="21"/>
    </row>
    <row r="192" spans="2:6" x14ac:dyDescent="0.25">
      <c r="B192" s="21" t="s">
        <v>162</v>
      </c>
      <c r="C192" s="22">
        <f t="shared" si="5"/>
        <v>630</v>
      </c>
      <c r="D192" s="21"/>
      <c r="E192" s="22">
        <v>420</v>
      </c>
      <c r="F192" s="21"/>
    </row>
    <row r="193" spans="2:8" x14ac:dyDescent="0.25">
      <c r="B193" s="43" t="s">
        <v>177</v>
      </c>
      <c r="C193" s="65"/>
      <c r="D193" s="65"/>
      <c r="E193" s="35"/>
      <c r="F193" s="34"/>
      <c r="G193" s="40"/>
      <c r="H193" s="28"/>
    </row>
    <row r="194" spans="2:8" x14ac:dyDescent="0.25">
      <c r="B194" s="36" t="s">
        <v>178</v>
      </c>
      <c r="C194" s="21"/>
      <c r="D194" s="21"/>
      <c r="E194" s="21"/>
      <c r="F194" s="21"/>
    </row>
    <row r="195" spans="2:8" x14ac:dyDescent="0.25">
      <c r="B195" s="21" t="s">
        <v>161</v>
      </c>
      <c r="C195" s="22">
        <f>E195*1.5</f>
        <v>480</v>
      </c>
      <c r="D195" s="21"/>
      <c r="E195" s="22">
        <v>320</v>
      </c>
      <c r="F195" s="21"/>
    </row>
    <row r="196" spans="2:8" x14ac:dyDescent="0.25">
      <c r="B196" s="21" t="s">
        <v>162</v>
      </c>
      <c r="C196" s="22">
        <f t="shared" ref="C196:C209" si="6">E196*1.5</f>
        <v>585</v>
      </c>
      <c r="D196" s="21"/>
      <c r="E196" s="22">
        <v>390</v>
      </c>
      <c r="F196" s="21"/>
    </row>
    <row r="197" spans="2:8" x14ac:dyDescent="0.25">
      <c r="B197" s="36" t="s">
        <v>179</v>
      </c>
      <c r="C197" s="22"/>
      <c r="D197" s="21"/>
      <c r="E197" s="22"/>
      <c r="F197" s="21"/>
    </row>
    <row r="198" spans="2:8" x14ac:dyDescent="0.25">
      <c r="B198" s="21" t="s">
        <v>161</v>
      </c>
      <c r="C198" s="22">
        <f t="shared" si="6"/>
        <v>570</v>
      </c>
      <c r="D198" s="21"/>
      <c r="E198" s="22">
        <v>380</v>
      </c>
      <c r="F198" s="21"/>
    </row>
    <row r="199" spans="2:8" x14ac:dyDescent="0.25">
      <c r="B199" s="21" t="s">
        <v>162</v>
      </c>
      <c r="C199" s="22">
        <f t="shared" si="6"/>
        <v>712.5</v>
      </c>
      <c r="D199" s="21"/>
      <c r="E199" s="22">
        <v>475</v>
      </c>
      <c r="F199" s="21"/>
    </row>
    <row r="200" spans="2:8" x14ac:dyDescent="0.25">
      <c r="B200" s="36" t="s">
        <v>180</v>
      </c>
      <c r="C200" s="22"/>
      <c r="D200" s="21"/>
      <c r="E200" s="22"/>
      <c r="F200" s="21"/>
    </row>
    <row r="201" spans="2:8" x14ac:dyDescent="0.25">
      <c r="B201" s="21" t="s">
        <v>161</v>
      </c>
      <c r="C201" s="22">
        <f t="shared" si="6"/>
        <v>585</v>
      </c>
      <c r="D201" s="21"/>
      <c r="E201" s="22">
        <v>390</v>
      </c>
      <c r="F201" s="21"/>
    </row>
    <row r="202" spans="2:8" x14ac:dyDescent="0.25">
      <c r="B202" s="21" t="s">
        <v>162</v>
      </c>
      <c r="C202" s="22">
        <f t="shared" si="6"/>
        <v>720</v>
      </c>
      <c r="D202" s="21"/>
      <c r="E202" s="22">
        <v>480</v>
      </c>
      <c r="F202" s="21"/>
    </row>
    <row r="203" spans="2:8" x14ac:dyDescent="0.25">
      <c r="B203" s="36" t="s">
        <v>181</v>
      </c>
      <c r="C203" s="22"/>
      <c r="D203" s="21"/>
      <c r="E203" s="22"/>
      <c r="F203" s="21"/>
    </row>
    <row r="204" spans="2:8" x14ac:dyDescent="0.25">
      <c r="B204" s="21" t="s">
        <v>161</v>
      </c>
      <c r="C204" s="22">
        <f t="shared" si="6"/>
        <v>330</v>
      </c>
      <c r="D204" s="21"/>
      <c r="E204" s="22">
        <v>220</v>
      </c>
      <c r="F204" s="21"/>
    </row>
    <row r="205" spans="2:8" x14ac:dyDescent="0.25">
      <c r="B205" s="21" t="s">
        <v>162</v>
      </c>
      <c r="C205" s="22">
        <f t="shared" si="6"/>
        <v>390</v>
      </c>
      <c r="D205" s="21"/>
      <c r="E205" s="22">
        <v>260</v>
      </c>
      <c r="F205" s="21"/>
    </row>
    <row r="206" spans="2:8" x14ac:dyDescent="0.25">
      <c r="B206" s="36" t="s">
        <v>182</v>
      </c>
      <c r="C206" s="22"/>
      <c r="D206" s="21"/>
      <c r="E206" s="22"/>
      <c r="F206" s="21"/>
    </row>
    <row r="207" spans="2:8" x14ac:dyDescent="0.25">
      <c r="B207" s="21" t="s">
        <v>161</v>
      </c>
      <c r="C207" s="22">
        <f t="shared" si="6"/>
        <v>480</v>
      </c>
      <c r="D207" s="21"/>
      <c r="E207" s="22">
        <v>320</v>
      </c>
      <c r="F207" s="21"/>
    </row>
    <row r="208" spans="2:8" x14ac:dyDescent="0.25">
      <c r="B208" s="21" t="s">
        <v>164</v>
      </c>
      <c r="C208" s="22">
        <f t="shared" si="6"/>
        <v>495</v>
      </c>
      <c r="D208" s="21"/>
      <c r="E208" s="22">
        <v>330</v>
      </c>
      <c r="F208" s="21"/>
    </row>
    <row r="209" spans="2:6" x14ac:dyDescent="0.25">
      <c r="B209" s="21" t="s">
        <v>162</v>
      </c>
      <c r="C209" s="22">
        <f t="shared" si="6"/>
        <v>660</v>
      </c>
      <c r="D209" s="21"/>
      <c r="E209" s="22">
        <v>440</v>
      </c>
      <c r="F209" s="21"/>
    </row>
    <row r="210" spans="2:6" x14ac:dyDescent="0.25">
      <c r="B210" s="43" t="s">
        <v>183</v>
      </c>
      <c r="C210" s="65"/>
      <c r="D210" s="65"/>
      <c r="E210" s="35"/>
      <c r="F210" s="21"/>
    </row>
    <row r="211" spans="2:6" x14ac:dyDescent="0.25">
      <c r="B211" s="36" t="s">
        <v>184</v>
      </c>
      <c r="C211" s="21"/>
      <c r="D211" s="21"/>
      <c r="E211" s="21"/>
      <c r="F211" s="21"/>
    </row>
    <row r="212" spans="2:6" x14ac:dyDescent="0.25">
      <c r="B212" s="21" t="s">
        <v>161</v>
      </c>
      <c r="C212" s="22">
        <f>E212*1.5</f>
        <v>345</v>
      </c>
      <c r="D212" s="21"/>
      <c r="E212" s="22">
        <v>230</v>
      </c>
      <c r="F212" s="21"/>
    </row>
    <row r="213" spans="2:6" x14ac:dyDescent="0.25">
      <c r="B213" s="21" t="s">
        <v>162</v>
      </c>
      <c r="C213" s="22">
        <f t="shared" ref="C213:C227" si="7">E213*1.5</f>
        <v>427.5</v>
      </c>
      <c r="D213" s="21"/>
      <c r="E213" s="22">
        <v>285</v>
      </c>
      <c r="F213" s="21"/>
    </row>
    <row r="214" spans="2:6" x14ac:dyDescent="0.25">
      <c r="B214" s="36" t="s">
        <v>185</v>
      </c>
      <c r="C214" s="22"/>
      <c r="D214" s="21"/>
      <c r="E214" s="22"/>
      <c r="F214" s="21"/>
    </row>
    <row r="215" spans="2:6" x14ac:dyDescent="0.25">
      <c r="B215" s="21" t="s">
        <v>161</v>
      </c>
      <c r="C215" s="22">
        <f t="shared" si="7"/>
        <v>435</v>
      </c>
      <c r="D215" s="21"/>
      <c r="E215" s="22">
        <v>290</v>
      </c>
      <c r="F215" s="21"/>
    </row>
    <row r="216" spans="2:6" x14ac:dyDescent="0.25">
      <c r="B216" s="21" t="s">
        <v>164</v>
      </c>
      <c r="C216" s="22">
        <f t="shared" si="7"/>
        <v>450</v>
      </c>
      <c r="D216" s="21"/>
      <c r="E216" s="22">
        <v>300</v>
      </c>
      <c r="F216" s="21"/>
    </row>
    <row r="217" spans="2:6" x14ac:dyDescent="0.25">
      <c r="B217" s="21" t="s">
        <v>162</v>
      </c>
      <c r="C217" s="22">
        <f t="shared" si="7"/>
        <v>540</v>
      </c>
      <c r="D217" s="21"/>
      <c r="E217" s="22">
        <v>360</v>
      </c>
      <c r="F217" s="21"/>
    </row>
    <row r="218" spans="2:6" x14ac:dyDescent="0.25">
      <c r="B218" s="36" t="s">
        <v>186</v>
      </c>
      <c r="C218" s="22"/>
      <c r="D218" s="21"/>
      <c r="E218" s="22"/>
      <c r="F218" s="21"/>
    </row>
    <row r="219" spans="2:6" x14ac:dyDescent="0.25">
      <c r="B219" s="21" t="s">
        <v>161</v>
      </c>
      <c r="C219" s="22">
        <f t="shared" si="7"/>
        <v>480</v>
      </c>
      <c r="D219" s="21"/>
      <c r="E219" s="22">
        <v>320</v>
      </c>
      <c r="F219" s="21"/>
    </row>
    <row r="220" spans="2:6" x14ac:dyDescent="0.25">
      <c r="B220" s="21" t="s">
        <v>164</v>
      </c>
      <c r="C220" s="22">
        <f t="shared" si="7"/>
        <v>510</v>
      </c>
      <c r="D220" s="21"/>
      <c r="E220" s="22">
        <v>340</v>
      </c>
      <c r="F220" s="21"/>
    </row>
    <row r="221" spans="2:6" x14ac:dyDescent="0.25">
      <c r="B221" s="21" t="s">
        <v>162</v>
      </c>
      <c r="C221" s="22">
        <f t="shared" si="7"/>
        <v>570</v>
      </c>
      <c r="D221" s="21"/>
      <c r="E221" s="22">
        <v>380</v>
      </c>
      <c r="F221" s="21"/>
    </row>
    <row r="222" spans="2:6" x14ac:dyDescent="0.25">
      <c r="B222" s="36" t="s">
        <v>187</v>
      </c>
      <c r="C222" s="22"/>
      <c r="D222" s="21"/>
      <c r="E222" s="22"/>
      <c r="F222" s="21"/>
    </row>
    <row r="223" spans="2:6" x14ac:dyDescent="0.25">
      <c r="B223" s="21" t="s">
        <v>161</v>
      </c>
      <c r="C223" s="22">
        <f t="shared" si="7"/>
        <v>540</v>
      </c>
      <c r="D223" s="21"/>
      <c r="E223" s="22">
        <v>360</v>
      </c>
      <c r="F223" s="21"/>
    </row>
    <row r="224" spans="2:6" x14ac:dyDescent="0.25">
      <c r="B224" s="21" t="s">
        <v>164</v>
      </c>
      <c r="C224" s="22">
        <f t="shared" si="7"/>
        <v>585</v>
      </c>
      <c r="D224" s="21"/>
      <c r="E224" s="22">
        <v>390</v>
      </c>
      <c r="F224" s="21"/>
    </row>
    <row r="225" spans="2:6" x14ac:dyDescent="0.25">
      <c r="B225" s="21" t="s">
        <v>162</v>
      </c>
      <c r="C225" s="22">
        <f t="shared" si="7"/>
        <v>667.5</v>
      </c>
      <c r="D225" s="21"/>
      <c r="E225" s="22">
        <v>445</v>
      </c>
      <c r="F225" s="21"/>
    </row>
    <row r="226" spans="2:6" x14ac:dyDescent="0.25">
      <c r="B226" s="36" t="s">
        <v>188</v>
      </c>
      <c r="C226" s="22"/>
      <c r="D226" s="21"/>
      <c r="E226" s="22"/>
      <c r="F226" s="21"/>
    </row>
    <row r="227" spans="2:6" x14ac:dyDescent="0.25">
      <c r="B227" s="21" t="s">
        <v>161</v>
      </c>
      <c r="C227" s="22">
        <f t="shared" si="7"/>
        <v>630</v>
      </c>
      <c r="D227" s="21"/>
      <c r="E227" s="22">
        <v>420</v>
      </c>
      <c r="F227" s="21"/>
    </row>
    <row r="228" spans="2:6" x14ac:dyDescent="0.25">
      <c r="B228" s="20" t="s">
        <v>189</v>
      </c>
      <c r="C228" s="61"/>
      <c r="D228" s="61"/>
      <c r="E228" s="27"/>
      <c r="F228" s="21"/>
    </row>
    <row r="229" spans="2:6" x14ac:dyDescent="0.25">
      <c r="B229" s="36" t="s">
        <v>190</v>
      </c>
      <c r="C229" s="21"/>
      <c r="D229" s="21"/>
      <c r="E229" s="21"/>
      <c r="F229" s="21"/>
    </row>
    <row r="230" spans="2:6" x14ac:dyDescent="0.25">
      <c r="B230" s="29" t="s">
        <v>191</v>
      </c>
      <c r="C230" s="22">
        <f>E230*1.5</f>
        <v>720</v>
      </c>
      <c r="D230" s="21"/>
      <c r="E230" s="22">
        <v>480</v>
      </c>
      <c r="F230" s="21"/>
    </row>
    <row r="231" spans="2:6" x14ac:dyDescent="0.25">
      <c r="B231" s="21" t="s">
        <v>192</v>
      </c>
      <c r="C231" s="22">
        <f t="shared" ref="C231:C256" si="8">E231*1.5</f>
        <v>780</v>
      </c>
      <c r="D231" s="21"/>
      <c r="E231" s="22">
        <v>520</v>
      </c>
      <c r="F231" s="21"/>
    </row>
    <row r="232" spans="2:6" x14ac:dyDescent="0.25">
      <c r="B232" s="21" t="s">
        <v>193</v>
      </c>
      <c r="C232" s="22">
        <f t="shared" si="8"/>
        <v>945</v>
      </c>
      <c r="D232" s="21"/>
      <c r="E232" s="22">
        <v>630</v>
      </c>
      <c r="F232" s="21"/>
    </row>
    <row r="233" spans="2:6" x14ac:dyDescent="0.25">
      <c r="B233" s="21" t="s">
        <v>194</v>
      </c>
      <c r="C233" s="22">
        <f t="shared" si="8"/>
        <v>1050</v>
      </c>
      <c r="D233" s="21"/>
      <c r="E233" s="22">
        <v>700</v>
      </c>
      <c r="F233" s="21"/>
    </row>
    <row r="234" spans="2:6" x14ac:dyDescent="0.25">
      <c r="B234" s="21" t="s">
        <v>195</v>
      </c>
      <c r="C234" s="22">
        <f t="shared" si="8"/>
        <v>1125</v>
      </c>
      <c r="D234" s="21"/>
      <c r="E234" s="22">
        <v>750</v>
      </c>
      <c r="F234" s="21"/>
    </row>
    <row r="235" spans="2:6" x14ac:dyDescent="0.25">
      <c r="B235" s="21" t="s">
        <v>196</v>
      </c>
      <c r="C235" s="22">
        <f t="shared" si="8"/>
        <v>1395</v>
      </c>
      <c r="D235" s="21"/>
      <c r="E235" s="22">
        <v>930</v>
      </c>
      <c r="F235" s="21"/>
    </row>
    <row r="236" spans="2:6" x14ac:dyDescent="0.25">
      <c r="B236" s="21" t="s">
        <v>197</v>
      </c>
      <c r="C236" s="22">
        <f t="shared" si="8"/>
        <v>1575</v>
      </c>
      <c r="D236" s="21"/>
      <c r="E236" s="22">
        <v>1050</v>
      </c>
      <c r="F236" s="21"/>
    </row>
    <row r="237" spans="2:6" x14ac:dyDescent="0.25">
      <c r="B237" s="21" t="s">
        <v>198</v>
      </c>
      <c r="C237" s="22">
        <f t="shared" si="8"/>
        <v>1755</v>
      </c>
      <c r="D237" s="21"/>
      <c r="E237" s="22">
        <v>1170</v>
      </c>
      <c r="F237" s="21"/>
    </row>
    <row r="238" spans="2:6" x14ac:dyDescent="0.25">
      <c r="B238" s="21" t="s">
        <v>199</v>
      </c>
      <c r="C238" s="22">
        <f t="shared" si="8"/>
        <v>1980</v>
      </c>
      <c r="D238" s="21"/>
      <c r="E238" s="22">
        <v>1320</v>
      </c>
      <c r="F238" s="21"/>
    </row>
    <row r="239" spans="2:6" x14ac:dyDescent="0.25">
      <c r="B239" s="21" t="s">
        <v>200</v>
      </c>
      <c r="C239" s="22">
        <f t="shared" si="8"/>
        <v>2115</v>
      </c>
      <c r="D239" s="21"/>
      <c r="E239" s="22">
        <v>1410</v>
      </c>
      <c r="F239" s="21"/>
    </row>
    <row r="240" spans="2:6" x14ac:dyDescent="0.25">
      <c r="B240" s="29" t="s">
        <v>201</v>
      </c>
      <c r="C240" s="22">
        <f t="shared" si="8"/>
        <v>2242.5</v>
      </c>
      <c r="D240" s="21"/>
      <c r="E240" s="22">
        <v>1495</v>
      </c>
      <c r="F240" s="21"/>
    </row>
    <row r="241" spans="2:6" x14ac:dyDescent="0.25">
      <c r="B241" s="36" t="s">
        <v>202</v>
      </c>
      <c r="C241" s="22"/>
      <c r="D241" s="21"/>
      <c r="E241" s="22"/>
      <c r="F241" s="21"/>
    </row>
    <row r="242" spans="2:6" x14ac:dyDescent="0.25">
      <c r="B242" s="21" t="s">
        <v>193</v>
      </c>
      <c r="C242" s="22">
        <f t="shared" si="8"/>
        <v>487.5</v>
      </c>
      <c r="D242" s="21"/>
      <c r="E242" s="22">
        <v>325</v>
      </c>
      <c r="F242" s="21"/>
    </row>
    <row r="243" spans="2:6" x14ac:dyDescent="0.25">
      <c r="B243" s="21" t="s">
        <v>194</v>
      </c>
      <c r="C243" s="22">
        <f t="shared" si="8"/>
        <v>547.5</v>
      </c>
      <c r="D243" s="21"/>
      <c r="E243" s="22">
        <v>365</v>
      </c>
      <c r="F243" s="21"/>
    </row>
    <row r="244" spans="2:6" x14ac:dyDescent="0.25">
      <c r="B244" s="21" t="s">
        <v>195</v>
      </c>
      <c r="C244" s="22">
        <f t="shared" si="8"/>
        <v>600</v>
      </c>
      <c r="D244" s="21"/>
      <c r="E244" s="22">
        <v>400</v>
      </c>
      <c r="F244" s="21"/>
    </row>
    <row r="245" spans="2:6" x14ac:dyDescent="0.25">
      <c r="B245" s="21" t="s">
        <v>196</v>
      </c>
      <c r="C245" s="22">
        <f t="shared" si="8"/>
        <v>667.5</v>
      </c>
      <c r="D245" s="21"/>
      <c r="E245" s="22">
        <v>445</v>
      </c>
      <c r="F245" s="21"/>
    </row>
    <row r="246" spans="2:6" x14ac:dyDescent="0.25">
      <c r="B246" s="29" t="s">
        <v>197</v>
      </c>
      <c r="C246" s="22">
        <f t="shared" si="8"/>
        <v>862.5</v>
      </c>
      <c r="D246" s="21"/>
      <c r="E246" s="22">
        <v>575</v>
      </c>
      <c r="F246" s="21"/>
    </row>
    <row r="247" spans="2:6" x14ac:dyDescent="0.25">
      <c r="B247" s="21" t="s">
        <v>198</v>
      </c>
      <c r="C247" s="22">
        <f t="shared" si="8"/>
        <v>1012.5</v>
      </c>
      <c r="D247" s="21"/>
      <c r="E247" s="22">
        <v>675</v>
      </c>
      <c r="F247" s="21"/>
    </row>
    <row r="248" spans="2:6" x14ac:dyDescent="0.25">
      <c r="B248" s="21" t="s">
        <v>199</v>
      </c>
      <c r="C248" s="22">
        <f t="shared" si="8"/>
        <v>1072.5</v>
      </c>
      <c r="D248" s="21"/>
      <c r="E248" s="22">
        <v>715</v>
      </c>
      <c r="F248" s="21"/>
    </row>
    <row r="249" spans="2:6" x14ac:dyDescent="0.25">
      <c r="B249" s="36" t="s">
        <v>203</v>
      </c>
      <c r="C249" s="22"/>
      <c r="D249" s="21"/>
      <c r="E249" s="22"/>
      <c r="F249" s="21"/>
    </row>
    <row r="250" spans="2:6" x14ac:dyDescent="0.25">
      <c r="B250" s="21" t="s">
        <v>193</v>
      </c>
      <c r="C250" s="22">
        <f t="shared" si="8"/>
        <v>315</v>
      </c>
      <c r="D250" s="21"/>
      <c r="E250" s="22">
        <v>210</v>
      </c>
      <c r="F250" s="21"/>
    </row>
    <row r="251" spans="2:6" x14ac:dyDescent="0.25">
      <c r="B251" s="21" t="s">
        <v>194</v>
      </c>
      <c r="C251" s="22">
        <f t="shared" si="8"/>
        <v>330</v>
      </c>
      <c r="D251" s="21"/>
      <c r="E251" s="22">
        <v>220</v>
      </c>
      <c r="F251" s="21"/>
    </row>
    <row r="252" spans="2:6" x14ac:dyDescent="0.25">
      <c r="B252" s="21" t="s">
        <v>195</v>
      </c>
      <c r="C252" s="22">
        <f t="shared" si="8"/>
        <v>352.5</v>
      </c>
      <c r="D252" s="21"/>
      <c r="E252" s="22">
        <v>235</v>
      </c>
      <c r="F252" s="21"/>
    </row>
    <row r="253" spans="2:6" x14ac:dyDescent="0.25">
      <c r="B253" s="21" t="s">
        <v>196</v>
      </c>
      <c r="C253" s="22">
        <f t="shared" si="8"/>
        <v>420</v>
      </c>
      <c r="D253" s="21"/>
      <c r="E253" s="22">
        <v>280</v>
      </c>
      <c r="F253" s="21"/>
    </row>
    <row r="254" spans="2:6" x14ac:dyDescent="0.25">
      <c r="B254" s="29" t="s">
        <v>197</v>
      </c>
      <c r="C254" s="22">
        <f t="shared" si="8"/>
        <v>472.5</v>
      </c>
      <c r="D254" s="21"/>
      <c r="E254" s="22">
        <v>315</v>
      </c>
      <c r="F254" s="21"/>
    </row>
    <row r="255" spans="2:6" x14ac:dyDescent="0.25">
      <c r="B255" s="21" t="s">
        <v>198</v>
      </c>
      <c r="C255" s="22">
        <f t="shared" si="8"/>
        <v>555</v>
      </c>
      <c r="D255" s="21"/>
      <c r="E255" s="22">
        <v>370</v>
      </c>
      <c r="F255" s="21"/>
    </row>
    <row r="256" spans="2:6" x14ac:dyDescent="0.25">
      <c r="B256" s="21" t="s">
        <v>199</v>
      </c>
      <c r="C256" s="22">
        <f t="shared" si="8"/>
        <v>615</v>
      </c>
      <c r="D256" s="21"/>
      <c r="E256" s="22">
        <v>410</v>
      </c>
      <c r="F256" s="21"/>
    </row>
    <row r="257" spans="2:6" x14ac:dyDescent="0.25">
      <c r="B257" s="34" t="s">
        <v>204</v>
      </c>
      <c r="C257" s="65"/>
      <c r="D257" s="65"/>
      <c r="E257" s="35"/>
      <c r="F257" s="21"/>
    </row>
    <row r="258" spans="2:6" x14ac:dyDescent="0.25">
      <c r="B258" s="36" t="s">
        <v>205</v>
      </c>
      <c r="C258" s="21"/>
      <c r="D258" s="21"/>
      <c r="E258" s="21"/>
      <c r="F258" s="21"/>
    </row>
    <row r="259" spans="2:6" x14ac:dyDescent="0.25">
      <c r="B259" s="21" t="s">
        <v>193</v>
      </c>
      <c r="C259" s="22">
        <f>E259*1.5</f>
        <v>390</v>
      </c>
      <c r="D259" s="21"/>
      <c r="E259" s="22">
        <v>260</v>
      </c>
      <c r="F259" s="21"/>
    </row>
    <row r="260" spans="2:6" x14ac:dyDescent="0.25">
      <c r="B260" s="21" t="s">
        <v>194</v>
      </c>
      <c r="C260" s="22">
        <f t="shared" ref="C260:C304" si="9">E260*1.5</f>
        <v>450</v>
      </c>
      <c r="D260" s="21"/>
      <c r="E260" s="22">
        <v>300</v>
      </c>
      <c r="F260" s="21"/>
    </row>
    <row r="261" spans="2:6" x14ac:dyDescent="0.25">
      <c r="B261" s="21" t="s">
        <v>195</v>
      </c>
      <c r="C261" s="22">
        <f t="shared" si="9"/>
        <v>480</v>
      </c>
      <c r="D261" s="21"/>
      <c r="E261" s="22">
        <v>320</v>
      </c>
      <c r="F261" s="21"/>
    </row>
    <row r="262" spans="2:6" x14ac:dyDescent="0.25">
      <c r="B262" s="21" t="s">
        <v>196</v>
      </c>
      <c r="C262" s="22">
        <f t="shared" si="9"/>
        <v>645</v>
      </c>
      <c r="D262" s="21"/>
      <c r="E262" s="22">
        <v>430</v>
      </c>
      <c r="F262" s="21"/>
    </row>
    <row r="263" spans="2:6" x14ac:dyDescent="0.25">
      <c r="B263" s="29" t="s">
        <v>197</v>
      </c>
      <c r="C263" s="22">
        <f t="shared" si="9"/>
        <v>720</v>
      </c>
      <c r="D263" s="21"/>
      <c r="E263" s="22">
        <v>480</v>
      </c>
      <c r="F263" s="21"/>
    </row>
    <row r="264" spans="2:6" x14ac:dyDescent="0.25">
      <c r="B264" s="21" t="s">
        <v>198</v>
      </c>
      <c r="C264" s="22">
        <f t="shared" si="9"/>
        <v>795</v>
      </c>
      <c r="D264" s="21"/>
      <c r="E264" s="22">
        <v>530</v>
      </c>
      <c r="F264" s="21"/>
    </row>
    <row r="265" spans="2:6" x14ac:dyDescent="0.25">
      <c r="B265" s="21" t="s">
        <v>199</v>
      </c>
      <c r="C265" s="22">
        <f t="shared" si="9"/>
        <v>870</v>
      </c>
      <c r="D265" s="21"/>
      <c r="E265" s="22">
        <v>580</v>
      </c>
      <c r="F265" s="21"/>
    </row>
    <row r="266" spans="2:6" x14ac:dyDescent="0.25">
      <c r="B266" s="36" t="s">
        <v>206</v>
      </c>
      <c r="C266" s="22"/>
      <c r="D266" s="21"/>
      <c r="E266" s="22"/>
      <c r="F266" s="21"/>
    </row>
    <row r="267" spans="2:6" x14ac:dyDescent="0.25">
      <c r="B267" s="21" t="s">
        <v>193</v>
      </c>
      <c r="C267" s="22">
        <f t="shared" si="9"/>
        <v>345</v>
      </c>
      <c r="D267" s="21"/>
      <c r="E267" s="22">
        <v>230</v>
      </c>
      <c r="F267" s="21"/>
    </row>
    <row r="268" spans="2:6" x14ac:dyDescent="0.25">
      <c r="B268" s="21" t="s">
        <v>194</v>
      </c>
      <c r="C268" s="22">
        <f t="shared" si="9"/>
        <v>367.5</v>
      </c>
      <c r="D268" s="21"/>
      <c r="E268" s="22">
        <v>245</v>
      </c>
      <c r="F268" s="21"/>
    </row>
    <row r="269" spans="2:6" x14ac:dyDescent="0.25">
      <c r="B269" s="21" t="s">
        <v>195</v>
      </c>
      <c r="C269" s="22">
        <f t="shared" si="9"/>
        <v>450</v>
      </c>
      <c r="D269" s="21"/>
      <c r="E269" s="22">
        <v>300</v>
      </c>
      <c r="F269" s="21"/>
    </row>
    <row r="270" spans="2:6" x14ac:dyDescent="0.25">
      <c r="B270" s="21" t="s">
        <v>196</v>
      </c>
      <c r="C270" s="22">
        <f t="shared" si="9"/>
        <v>540</v>
      </c>
      <c r="D270" s="21"/>
      <c r="E270" s="22">
        <v>360</v>
      </c>
      <c r="F270" s="21"/>
    </row>
    <row r="271" spans="2:6" x14ac:dyDescent="0.25">
      <c r="B271" s="29" t="s">
        <v>197</v>
      </c>
      <c r="C271" s="22">
        <f t="shared" si="9"/>
        <v>645</v>
      </c>
      <c r="D271" s="21"/>
      <c r="E271" s="22">
        <v>430</v>
      </c>
      <c r="F271" s="21"/>
    </row>
    <row r="272" spans="2:6" x14ac:dyDescent="0.25">
      <c r="B272" s="21" t="s">
        <v>198</v>
      </c>
      <c r="C272" s="22">
        <f t="shared" si="9"/>
        <v>690</v>
      </c>
      <c r="D272" s="21"/>
      <c r="E272" s="22">
        <v>460</v>
      </c>
      <c r="F272" s="21"/>
    </row>
    <row r="273" spans="2:6" x14ac:dyDescent="0.25">
      <c r="B273" s="21" t="s">
        <v>199</v>
      </c>
      <c r="C273" s="22">
        <f t="shared" si="9"/>
        <v>780</v>
      </c>
      <c r="D273" s="21"/>
      <c r="E273" s="22">
        <v>520</v>
      </c>
      <c r="F273" s="21"/>
    </row>
    <row r="274" spans="2:6" x14ac:dyDescent="0.25">
      <c r="B274" s="36" t="s">
        <v>207</v>
      </c>
      <c r="C274" s="22"/>
      <c r="D274" s="21"/>
      <c r="E274" s="22"/>
      <c r="F274" s="21"/>
    </row>
    <row r="275" spans="2:6" x14ac:dyDescent="0.25">
      <c r="B275" s="21" t="s">
        <v>193</v>
      </c>
      <c r="C275" s="22">
        <f t="shared" si="9"/>
        <v>600</v>
      </c>
      <c r="D275" s="21"/>
      <c r="E275" s="22">
        <v>400</v>
      </c>
      <c r="F275" s="21"/>
    </row>
    <row r="276" spans="2:6" x14ac:dyDescent="0.25">
      <c r="B276" s="21" t="s">
        <v>194</v>
      </c>
      <c r="C276" s="22">
        <f t="shared" si="9"/>
        <v>682.5</v>
      </c>
      <c r="D276" s="21"/>
      <c r="E276" s="22">
        <v>455</v>
      </c>
      <c r="F276" s="21"/>
    </row>
    <row r="277" spans="2:6" x14ac:dyDescent="0.25">
      <c r="B277" s="21" t="s">
        <v>195</v>
      </c>
      <c r="C277" s="22">
        <f t="shared" si="9"/>
        <v>855</v>
      </c>
      <c r="D277" s="21"/>
      <c r="E277" s="22">
        <v>570</v>
      </c>
      <c r="F277" s="21"/>
    </row>
    <row r="278" spans="2:6" x14ac:dyDescent="0.25">
      <c r="B278" s="21" t="s">
        <v>196</v>
      </c>
      <c r="C278" s="22">
        <f t="shared" si="9"/>
        <v>975</v>
      </c>
      <c r="D278" s="21"/>
      <c r="E278" s="22">
        <v>650</v>
      </c>
      <c r="F278" s="21"/>
    </row>
    <row r="279" spans="2:6" x14ac:dyDescent="0.25">
      <c r="B279" s="29" t="s">
        <v>197</v>
      </c>
      <c r="C279" s="22">
        <f t="shared" si="9"/>
        <v>1072.5</v>
      </c>
      <c r="D279" s="21"/>
      <c r="E279" s="22">
        <v>715</v>
      </c>
      <c r="F279" s="21"/>
    </row>
    <row r="280" spans="2:6" x14ac:dyDescent="0.25">
      <c r="B280" s="21" t="s">
        <v>198</v>
      </c>
      <c r="C280" s="22">
        <f t="shared" si="9"/>
        <v>1245</v>
      </c>
      <c r="D280" s="21"/>
      <c r="E280" s="22">
        <v>830</v>
      </c>
      <c r="F280" s="21"/>
    </row>
    <row r="281" spans="2:6" x14ac:dyDescent="0.25">
      <c r="B281" s="36" t="s">
        <v>208</v>
      </c>
      <c r="C281" s="22"/>
      <c r="D281" s="21"/>
      <c r="E281" s="22"/>
      <c r="F281" s="21"/>
    </row>
    <row r="282" spans="2:6" x14ac:dyDescent="0.25">
      <c r="B282" s="21" t="s">
        <v>193</v>
      </c>
      <c r="C282" s="22">
        <f t="shared" si="9"/>
        <v>487.5</v>
      </c>
      <c r="D282" s="21"/>
      <c r="E282" s="22">
        <v>325</v>
      </c>
      <c r="F282" s="21"/>
    </row>
    <row r="283" spans="2:6" x14ac:dyDescent="0.25">
      <c r="B283" s="21" t="s">
        <v>194</v>
      </c>
      <c r="C283" s="22">
        <f t="shared" si="9"/>
        <v>555</v>
      </c>
      <c r="D283" s="21"/>
      <c r="E283" s="22">
        <v>370</v>
      </c>
      <c r="F283" s="21"/>
    </row>
    <row r="284" spans="2:6" x14ac:dyDescent="0.25">
      <c r="B284" s="21" t="s">
        <v>195</v>
      </c>
      <c r="C284" s="22">
        <f t="shared" si="9"/>
        <v>690</v>
      </c>
      <c r="D284" s="21"/>
      <c r="E284" s="22">
        <v>460</v>
      </c>
      <c r="F284" s="21"/>
    </row>
    <row r="285" spans="2:6" x14ac:dyDescent="0.25">
      <c r="B285" s="21" t="s">
        <v>196</v>
      </c>
      <c r="C285" s="22">
        <f t="shared" si="9"/>
        <v>810</v>
      </c>
      <c r="D285" s="21"/>
      <c r="E285" s="22">
        <v>540</v>
      </c>
      <c r="F285" s="21"/>
    </row>
    <row r="286" spans="2:6" x14ac:dyDescent="0.25">
      <c r="B286" s="29" t="s">
        <v>197</v>
      </c>
      <c r="C286" s="22">
        <f t="shared" si="9"/>
        <v>922.5</v>
      </c>
      <c r="D286" s="21"/>
      <c r="E286" s="22">
        <v>615</v>
      </c>
      <c r="F286" s="21"/>
    </row>
    <row r="287" spans="2:6" x14ac:dyDescent="0.25">
      <c r="B287" s="21" t="s">
        <v>198</v>
      </c>
      <c r="C287" s="22">
        <f t="shared" si="9"/>
        <v>1095</v>
      </c>
      <c r="D287" s="21"/>
      <c r="E287" s="22">
        <v>730</v>
      </c>
      <c r="F287" s="21"/>
    </row>
    <row r="288" spans="2:6" x14ac:dyDescent="0.25">
      <c r="B288" s="21" t="s">
        <v>199</v>
      </c>
      <c r="C288" s="22">
        <f t="shared" si="9"/>
        <v>1177.5</v>
      </c>
      <c r="D288" s="21"/>
      <c r="E288" s="22">
        <v>785</v>
      </c>
      <c r="F288" s="21"/>
    </row>
    <row r="289" spans="2:6" x14ac:dyDescent="0.25">
      <c r="B289" s="36" t="s">
        <v>209</v>
      </c>
      <c r="C289" s="22"/>
      <c r="D289" s="21"/>
      <c r="E289" s="22"/>
      <c r="F289" s="21"/>
    </row>
    <row r="290" spans="2:6" x14ac:dyDescent="0.25">
      <c r="B290" s="21" t="s">
        <v>193</v>
      </c>
      <c r="C290" s="22">
        <f t="shared" si="9"/>
        <v>795</v>
      </c>
      <c r="D290" s="21"/>
      <c r="E290" s="22">
        <v>530</v>
      </c>
      <c r="F290" s="21"/>
    </row>
    <row r="291" spans="2:6" x14ac:dyDescent="0.25">
      <c r="B291" s="21" t="s">
        <v>194</v>
      </c>
      <c r="C291" s="22">
        <f t="shared" si="9"/>
        <v>885</v>
      </c>
      <c r="D291" s="21"/>
      <c r="E291" s="22">
        <v>590</v>
      </c>
      <c r="F291" s="21"/>
    </row>
    <row r="292" spans="2:6" x14ac:dyDescent="0.25">
      <c r="B292" s="21" t="s">
        <v>195</v>
      </c>
      <c r="C292" s="22">
        <f t="shared" si="9"/>
        <v>990</v>
      </c>
      <c r="D292" s="21"/>
      <c r="E292" s="22">
        <v>660</v>
      </c>
      <c r="F292" s="21"/>
    </row>
    <row r="293" spans="2:6" x14ac:dyDescent="0.25">
      <c r="B293" s="21" t="s">
        <v>196</v>
      </c>
      <c r="C293" s="22">
        <f t="shared" si="9"/>
        <v>1260</v>
      </c>
      <c r="D293" s="21"/>
      <c r="E293" s="22">
        <v>840</v>
      </c>
      <c r="F293" s="21"/>
    </row>
    <row r="294" spans="2:6" x14ac:dyDescent="0.25">
      <c r="B294" s="29" t="s">
        <v>197</v>
      </c>
      <c r="C294" s="22">
        <f t="shared" si="9"/>
        <v>1455</v>
      </c>
      <c r="D294" s="21"/>
      <c r="E294" s="22">
        <v>970</v>
      </c>
      <c r="F294" s="21"/>
    </row>
    <row r="295" spans="2:6" x14ac:dyDescent="0.25">
      <c r="B295" s="21" t="s">
        <v>198</v>
      </c>
      <c r="C295" s="22">
        <f t="shared" si="9"/>
        <v>1665</v>
      </c>
      <c r="D295" s="21"/>
      <c r="E295" s="22">
        <v>1110</v>
      </c>
      <c r="F295" s="21"/>
    </row>
    <row r="296" spans="2:6" x14ac:dyDescent="0.25">
      <c r="B296" s="21" t="s">
        <v>199</v>
      </c>
      <c r="C296" s="22">
        <f t="shared" si="9"/>
        <v>1860</v>
      </c>
      <c r="D296" s="21"/>
      <c r="E296" s="22">
        <v>1240</v>
      </c>
      <c r="F296" s="21"/>
    </row>
    <row r="297" spans="2:6" x14ac:dyDescent="0.25">
      <c r="B297" s="36" t="s">
        <v>210</v>
      </c>
      <c r="C297" s="22"/>
      <c r="D297" s="21"/>
      <c r="E297" s="22"/>
      <c r="F297" s="21"/>
    </row>
    <row r="298" spans="2:6" x14ac:dyDescent="0.25">
      <c r="B298" s="21" t="s">
        <v>193</v>
      </c>
      <c r="C298" s="22">
        <f t="shared" si="9"/>
        <v>735</v>
      </c>
      <c r="D298" s="21"/>
      <c r="E298" s="22">
        <v>490</v>
      </c>
      <c r="F298" s="21"/>
    </row>
    <row r="299" spans="2:6" x14ac:dyDescent="0.25">
      <c r="B299" s="21" t="s">
        <v>194</v>
      </c>
      <c r="C299" s="22">
        <f t="shared" si="9"/>
        <v>795</v>
      </c>
      <c r="D299" s="21"/>
      <c r="E299" s="22">
        <v>530</v>
      </c>
      <c r="F299" s="21"/>
    </row>
    <row r="300" spans="2:6" x14ac:dyDescent="0.25">
      <c r="B300" s="21" t="s">
        <v>195</v>
      </c>
      <c r="C300" s="22">
        <f t="shared" si="9"/>
        <v>885</v>
      </c>
      <c r="D300" s="21"/>
      <c r="E300" s="22">
        <v>590</v>
      </c>
      <c r="F300" s="21"/>
    </row>
    <row r="301" spans="2:6" x14ac:dyDescent="0.25">
      <c r="B301" s="21" t="s">
        <v>196</v>
      </c>
      <c r="C301" s="22">
        <f t="shared" si="9"/>
        <v>1134</v>
      </c>
      <c r="D301" s="21"/>
      <c r="E301" s="22">
        <v>756</v>
      </c>
      <c r="F301" s="21"/>
    </row>
    <row r="302" spans="2:6" x14ac:dyDescent="0.25">
      <c r="B302" s="29" t="s">
        <v>197</v>
      </c>
      <c r="C302" s="22">
        <f t="shared" si="9"/>
        <v>1290</v>
      </c>
      <c r="D302" s="21"/>
      <c r="E302" s="22">
        <v>860</v>
      </c>
      <c r="F302" s="21"/>
    </row>
    <row r="303" spans="2:6" x14ac:dyDescent="0.25">
      <c r="B303" s="21" t="s">
        <v>198</v>
      </c>
      <c r="C303" s="22">
        <f t="shared" si="9"/>
        <v>1470</v>
      </c>
      <c r="D303" s="21"/>
      <c r="E303" s="22">
        <v>980</v>
      </c>
      <c r="F303" s="21"/>
    </row>
    <row r="304" spans="2:6" x14ac:dyDescent="0.25">
      <c r="B304" s="21" t="s">
        <v>199</v>
      </c>
      <c r="C304" s="22">
        <f t="shared" si="9"/>
        <v>1740</v>
      </c>
      <c r="D304" s="21"/>
      <c r="E304" s="22">
        <v>1160</v>
      </c>
      <c r="F304" s="21"/>
    </row>
    <row r="305" spans="2:6" x14ac:dyDescent="0.25">
      <c r="B305" s="43" t="s">
        <v>211</v>
      </c>
      <c r="C305" s="65"/>
      <c r="D305" s="65"/>
      <c r="E305" s="35"/>
      <c r="F305" s="21"/>
    </row>
    <row r="306" spans="2:6" x14ac:dyDescent="0.25">
      <c r="B306" s="36" t="s">
        <v>212</v>
      </c>
      <c r="C306" s="21"/>
      <c r="D306" s="21"/>
      <c r="E306" s="21"/>
      <c r="F306" s="21"/>
    </row>
    <row r="307" spans="2:6" x14ac:dyDescent="0.25">
      <c r="B307" s="21" t="s">
        <v>193</v>
      </c>
      <c r="C307" s="22">
        <f>E307*1.5</f>
        <v>405</v>
      </c>
      <c r="D307" s="21"/>
      <c r="E307" s="22">
        <v>270</v>
      </c>
      <c r="F307" s="21"/>
    </row>
    <row r="308" spans="2:6" x14ac:dyDescent="0.25">
      <c r="B308" s="21" t="s">
        <v>194</v>
      </c>
      <c r="C308" s="22">
        <f t="shared" ref="C308:C353" si="10">E308*1.5</f>
        <v>450</v>
      </c>
      <c r="D308" s="21"/>
      <c r="E308" s="22">
        <v>300</v>
      </c>
      <c r="F308" s="21"/>
    </row>
    <row r="309" spans="2:6" x14ac:dyDescent="0.25">
      <c r="B309" s="21" t="s">
        <v>195</v>
      </c>
      <c r="C309" s="22">
        <f t="shared" si="10"/>
        <v>487.5</v>
      </c>
      <c r="D309" s="21"/>
      <c r="E309" s="22">
        <v>325</v>
      </c>
      <c r="F309" s="21"/>
    </row>
    <row r="310" spans="2:6" x14ac:dyDescent="0.25">
      <c r="B310" s="21" t="s">
        <v>196</v>
      </c>
      <c r="C310" s="22">
        <f t="shared" si="10"/>
        <v>562.5</v>
      </c>
      <c r="D310" s="21"/>
      <c r="E310" s="22">
        <v>375</v>
      </c>
      <c r="F310" s="21"/>
    </row>
    <row r="311" spans="2:6" x14ac:dyDescent="0.25">
      <c r="B311" s="29" t="s">
        <v>197</v>
      </c>
      <c r="C311" s="22">
        <f t="shared" si="10"/>
        <v>637.5</v>
      </c>
      <c r="D311" s="21"/>
      <c r="E311" s="22">
        <v>425</v>
      </c>
      <c r="F311" s="21"/>
    </row>
    <row r="312" spans="2:6" x14ac:dyDescent="0.25">
      <c r="B312" s="21" t="s">
        <v>198</v>
      </c>
      <c r="C312" s="22">
        <f t="shared" si="10"/>
        <v>712.5</v>
      </c>
      <c r="D312" s="21"/>
      <c r="E312" s="22">
        <v>475</v>
      </c>
      <c r="F312" s="21"/>
    </row>
    <row r="313" spans="2:6" x14ac:dyDescent="0.25">
      <c r="B313" s="21" t="s">
        <v>199</v>
      </c>
      <c r="C313" s="22">
        <f t="shared" si="10"/>
        <v>787.5</v>
      </c>
      <c r="D313" s="21"/>
      <c r="E313" s="22">
        <v>525</v>
      </c>
      <c r="F313" s="21"/>
    </row>
    <row r="314" spans="2:6" x14ac:dyDescent="0.25">
      <c r="B314" s="36" t="s">
        <v>213</v>
      </c>
      <c r="C314" s="22"/>
      <c r="D314" s="21"/>
      <c r="E314" s="22"/>
      <c r="F314" s="21"/>
    </row>
    <row r="315" spans="2:6" x14ac:dyDescent="0.25">
      <c r="B315" s="21" t="s">
        <v>193</v>
      </c>
      <c r="C315" s="22">
        <f t="shared" si="10"/>
        <v>345</v>
      </c>
      <c r="D315" s="21"/>
      <c r="E315" s="22">
        <v>230</v>
      </c>
      <c r="F315" s="21"/>
    </row>
    <row r="316" spans="2:6" x14ac:dyDescent="0.25">
      <c r="B316" s="21" t="s">
        <v>194</v>
      </c>
      <c r="C316" s="22">
        <f t="shared" si="10"/>
        <v>420</v>
      </c>
      <c r="D316" s="21"/>
      <c r="E316" s="22">
        <v>280</v>
      </c>
      <c r="F316" s="21"/>
    </row>
    <row r="317" spans="2:6" x14ac:dyDescent="0.25">
      <c r="B317" s="21" t="s">
        <v>195</v>
      </c>
      <c r="C317" s="22">
        <f t="shared" si="10"/>
        <v>435</v>
      </c>
      <c r="D317" s="21"/>
      <c r="E317" s="22">
        <v>290</v>
      </c>
      <c r="F317" s="21"/>
    </row>
    <row r="318" spans="2:6" x14ac:dyDescent="0.25">
      <c r="B318" s="21" t="s">
        <v>196</v>
      </c>
      <c r="C318" s="22">
        <f t="shared" si="10"/>
        <v>510</v>
      </c>
      <c r="D318" s="21"/>
      <c r="E318" s="22">
        <v>340</v>
      </c>
      <c r="F318" s="21"/>
    </row>
    <row r="319" spans="2:6" x14ac:dyDescent="0.25">
      <c r="B319" s="29" t="s">
        <v>197</v>
      </c>
      <c r="C319" s="22">
        <f t="shared" si="10"/>
        <v>577.5</v>
      </c>
      <c r="D319" s="21"/>
      <c r="E319" s="22">
        <v>385</v>
      </c>
      <c r="F319" s="21"/>
    </row>
    <row r="320" spans="2:6" x14ac:dyDescent="0.25">
      <c r="B320" s="21" t="s">
        <v>198</v>
      </c>
      <c r="C320" s="22">
        <f t="shared" si="10"/>
        <v>645</v>
      </c>
      <c r="D320" s="21"/>
      <c r="E320" s="22">
        <v>430</v>
      </c>
      <c r="F320" s="21"/>
    </row>
    <row r="321" spans="2:6" x14ac:dyDescent="0.25">
      <c r="B321" s="21" t="s">
        <v>199</v>
      </c>
      <c r="C321" s="22">
        <f t="shared" si="10"/>
        <v>720</v>
      </c>
      <c r="D321" s="21"/>
      <c r="E321" s="22">
        <v>480</v>
      </c>
      <c r="F321" s="21"/>
    </row>
    <row r="322" spans="2:6" x14ac:dyDescent="0.25">
      <c r="B322" s="36" t="s">
        <v>214</v>
      </c>
      <c r="C322" s="22"/>
      <c r="D322" s="21"/>
      <c r="E322" s="22"/>
      <c r="F322" s="21"/>
    </row>
    <row r="323" spans="2:6" x14ac:dyDescent="0.25">
      <c r="B323" s="21" t="s">
        <v>193</v>
      </c>
      <c r="C323" s="22">
        <f t="shared" si="10"/>
        <v>705</v>
      </c>
      <c r="D323" s="21"/>
      <c r="E323" s="22">
        <v>470</v>
      </c>
      <c r="F323" s="21"/>
    </row>
    <row r="324" spans="2:6" x14ac:dyDescent="0.25">
      <c r="B324" s="21" t="s">
        <v>194</v>
      </c>
      <c r="C324" s="22">
        <f t="shared" si="10"/>
        <v>802.5</v>
      </c>
      <c r="D324" s="21"/>
      <c r="E324" s="22">
        <v>535</v>
      </c>
      <c r="F324" s="21"/>
    </row>
    <row r="325" spans="2:6" x14ac:dyDescent="0.25">
      <c r="B325" s="21" t="s">
        <v>195</v>
      </c>
      <c r="C325" s="22">
        <f t="shared" si="10"/>
        <v>862.5</v>
      </c>
      <c r="D325" s="21"/>
      <c r="E325" s="22">
        <v>575</v>
      </c>
      <c r="F325" s="21"/>
    </row>
    <row r="326" spans="2:6" x14ac:dyDescent="0.25">
      <c r="B326" s="21" t="s">
        <v>196</v>
      </c>
      <c r="C326" s="22">
        <f t="shared" si="10"/>
        <v>1125</v>
      </c>
      <c r="D326" s="21"/>
      <c r="E326" s="22">
        <v>750</v>
      </c>
      <c r="F326" s="21"/>
    </row>
    <row r="327" spans="2:6" x14ac:dyDescent="0.25">
      <c r="B327" s="29" t="s">
        <v>197</v>
      </c>
      <c r="C327" s="22">
        <f t="shared" si="10"/>
        <v>1305</v>
      </c>
      <c r="D327" s="21"/>
      <c r="E327" s="22">
        <v>870</v>
      </c>
      <c r="F327" s="21"/>
    </row>
    <row r="328" spans="2:6" x14ac:dyDescent="0.25">
      <c r="B328" s="21" t="s">
        <v>198</v>
      </c>
      <c r="C328" s="22">
        <f t="shared" si="10"/>
        <v>1402.5</v>
      </c>
      <c r="D328" s="21"/>
      <c r="E328" s="22">
        <v>935</v>
      </c>
      <c r="F328" s="21"/>
    </row>
    <row r="329" spans="2:6" x14ac:dyDescent="0.25">
      <c r="B329" s="21" t="s">
        <v>199</v>
      </c>
      <c r="C329" s="22">
        <f t="shared" si="10"/>
        <v>1485</v>
      </c>
      <c r="D329" s="21"/>
      <c r="E329" s="22">
        <v>990</v>
      </c>
      <c r="F329" s="21"/>
    </row>
    <row r="330" spans="2:6" x14ac:dyDescent="0.25">
      <c r="B330" s="36" t="s">
        <v>215</v>
      </c>
      <c r="C330" s="22"/>
      <c r="D330" s="21"/>
      <c r="E330" s="22"/>
      <c r="F330" s="21"/>
    </row>
    <row r="331" spans="2:6" x14ac:dyDescent="0.25">
      <c r="B331" s="21" t="s">
        <v>193</v>
      </c>
      <c r="C331" s="22">
        <f t="shared" si="10"/>
        <v>585</v>
      </c>
      <c r="D331" s="21"/>
      <c r="E331" s="22">
        <v>390</v>
      </c>
      <c r="F331" s="21"/>
    </row>
    <row r="332" spans="2:6" x14ac:dyDescent="0.25">
      <c r="B332" s="21" t="s">
        <v>194</v>
      </c>
      <c r="C332" s="22">
        <f t="shared" si="10"/>
        <v>645</v>
      </c>
      <c r="D332" s="21"/>
      <c r="E332" s="22">
        <v>430</v>
      </c>
      <c r="F332" s="21"/>
    </row>
    <row r="333" spans="2:6" x14ac:dyDescent="0.25">
      <c r="B333" s="21" t="s">
        <v>195</v>
      </c>
      <c r="C333" s="22">
        <f t="shared" si="10"/>
        <v>735</v>
      </c>
      <c r="D333" s="21"/>
      <c r="E333" s="22">
        <v>490</v>
      </c>
      <c r="F333" s="21"/>
    </row>
    <row r="334" spans="2:6" x14ac:dyDescent="0.25">
      <c r="B334" s="21" t="s">
        <v>196</v>
      </c>
      <c r="C334" s="22">
        <f t="shared" si="10"/>
        <v>802.5</v>
      </c>
      <c r="D334" s="21"/>
      <c r="E334" s="22">
        <v>535</v>
      </c>
      <c r="F334" s="21"/>
    </row>
    <row r="335" spans="2:6" x14ac:dyDescent="0.25">
      <c r="B335" s="29" t="s">
        <v>197</v>
      </c>
      <c r="C335" s="22">
        <f t="shared" si="10"/>
        <v>915</v>
      </c>
      <c r="D335" s="21"/>
      <c r="E335" s="22">
        <v>610</v>
      </c>
      <c r="F335" s="21"/>
    </row>
    <row r="336" spans="2:6" x14ac:dyDescent="0.25">
      <c r="B336" s="21" t="s">
        <v>198</v>
      </c>
      <c r="C336" s="22">
        <f t="shared" si="10"/>
        <v>1125</v>
      </c>
      <c r="D336" s="21"/>
      <c r="E336" s="22">
        <v>750</v>
      </c>
      <c r="F336" s="21"/>
    </row>
    <row r="337" spans="2:6" x14ac:dyDescent="0.25">
      <c r="B337" s="21" t="s">
        <v>199</v>
      </c>
      <c r="C337" s="22">
        <f t="shared" si="10"/>
        <v>1230</v>
      </c>
      <c r="D337" s="21"/>
      <c r="E337" s="22">
        <v>820</v>
      </c>
      <c r="F337" s="21"/>
    </row>
    <row r="338" spans="2:6" x14ac:dyDescent="0.25">
      <c r="B338" s="36" t="s">
        <v>216</v>
      </c>
      <c r="C338" s="22"/>
      <c r="D338" s="21"/>
      <c r="E338" s="22"/>
      <c r="F338" s="21"/>
    </row>
    <row r="339" spans="2:6" x14ac:dyDescent="0.25">
      <c r="B339" s="21" t="s">
        <v>193</v>
      </c>
      <c r="C339" s="22">
        <f t="shared" si="10"/>
        <v>855</v>
      </c>
      <c r="D339" s="21"/>
      <c r="E339" s="22">
        <v>570</v>
      </c>
      <c r="F339" s="21"/>
    </row>
    <row r="340" spans="2:6" x14ac:dyDescent="0.25">
      <c r="B340" s="21" t="s">
        <v>194</v>
      </c>
      <c r="C340" s="22">
        <f t="shared" si="10"/>
        <v>1005</v>
      </c>
      <c r="D340" s="21"/>
      <c r="E340" s="22">
        <v>670</v>
      </c>
      <c r="F340" s="21"/>
    </row>
    <row r="341" spans="2:6" x14ac:dyDescent="0.25">
      <c r="B341" s="21" t="s">
        <v>195</v>
      </c>
      <c r="C341" s="22">
        <f t="shared" si="10"/>
        <v>1140</v>
      </c>
      <c r="D341" s="21"/>
      <c r="E341" s="22">
        <v>760</v>
      </c>
      <c r="F341" s="21"/>
    </row>
    <row r="342" spans="2:6" x14ac:dyDescent="0.25">
      <c r="B342" s="21" t="s">
        <v>196</v>
      </c>
      <c r="C342" s="22">
        <f t="shared" si="10"/>
        <v>1335</v>
      </c>
      <c r="D342" s="21"/>
      <c r="E342" s="22">
        <v>890</v>
      </c>
      <c r="F342" s="21"/>
    </row>
    <row r="343" spans="2:6" x14ac:dyDescent="0.25">
      <c r="B343" s="29" t="s">
        <v>197</v>
      </c>
      <c r="C343" s="22">
        <f t="shared" si="10"/>
        <v>1690.5</v>
      </c>
      <c r="D343" s="21"/>
      <c r="E343" s="22">
        <v>1127</v>
      </c>
      <c r="F343" s="21"/>
    </row>
    <row r="344" spans="2:6" x14ac:dyDescent="0.25">
      <c r="B344" s="21" t="s">
        <v>198</v>
      </c>
      <c r="C344" s="22">
        <f t="shared" si="10"/>
        <v>1890</v>
      </c>
      <c r="D344" s="21"/>
      <c r="E344" s="22">
        <v>1260</v>
      </c>
      <c r="F344" s="21"/>
    </row>
    <row r="345" spans="2:6" x14ac:dyDescent="0.25">
      <c r="B345" s="21" t="s">
        <v>199</v>
      </c>
      <c r="C345" s="22">
        <f t="shared" si="10"/>
        <v>1980</v>
      </c>
      <c r="D345" s="21"/>
      <c r="E345" s="22">
        <v>1320</v>
      </c>
      <c r="F345" s="21"/>
    </row>
    <row r="346" spans="2:6" x14ac:dyDescent="0.25">
      <c r="B346" s="36" t="s">
        <v>217</v>
      </c>
      <c r="C346" s="22"/>
      <c r="D346" s="21"/>
      <c r="E346" s="22"/>
      <c r="F346" s="21"/>
    </row>
    <row r="347" spans="2:6" x14ac:dyDescent="0.25">
      <c r="B347" s="21" t="s">
        <v>193</v>
      </c>
      <c r="C347" s="22">
        <f t="shared" si="10"/>
        <v>795</v>
      </c>
      <c r="D347" s="21"/>
      <c r="E347" s="22">
        <v>530</v>
      </c>
      <c r="F347" s="21"/>
    </row>
    <row r="348" spans="2:6" x14ac:dyDescent="0.25">
      <c r="B348" s="21" t="s">
        <v>194</v>
      </c>
      <c r="C348" s="22">
        <f t="shared" si="10"/>
        <v>877.5</v>
      </c>
      <c r="D348" s="21"/>
      <c r="E348" s="22">
        <v>585</v>
      </c>
      <c r="F348" s="21"/>
    </row>
    <row r="349" spans="2:6" x14ac:dyDescent="0.25">
      <c r="B349" s="21" t="s">
        <v>195</v>
      </c>
      <c r="C349" s="22">
        <f t="shared" si="10"/>
        <v>960</v>
      </c>
      <c r="D349" s="21"/>
      <c r="E349" s="22">
        <v>640</v>
      </c>
      <c r="F349" s="21"/>
    </row>
    <row r="350" spans="2:6" x14ac:dyDescent="0.25">
      <c r="B350" s="21" t="s">
        <v>196</v>
      </c>
      <c r="C350" s="22">
        <f t="shared" si="10"/>
        <v>1245</v>
      </c>
      <c r="D350" s="21"/>
      <c r="E350" s="22">
        <v>830</v>
      </c>
      <c r="F350" s="21"/>
    </row>
    <row r="351" spans="2:6" x14ac:dyDescent="0.25">
      <c r="B351" s="29" t="s">
        <v>197</v>
      </c>
      <c r="C351" s="22">
        <f t="shared" si="10"/>
        <v>1417.5</v>
      </c>
      <c r="D351" s="21"/>
      <c r="E351" s="22">
        <v>945</v>
      </c>
      <c r="F351" s="21"/>
    </row>
    <row r="352" spans="2:6" x14ac:dyDescent="0.25">
      <c r="B352" s="21" t="s">
        <v>198</v>
      </c>
      <c r="C352" s="22">
        <f t="shared" si="10"/>
        <v>1665</v>
      </c>
      <c r="D352" s="21"/>
      <c r="E352" s="22">
        <v>1110</v>
      </c>
      <c r="F352" s="21"/>
    </row>
    <row r="353" spans="2:6" x14ac:dyDescent="0.25">
      <c r="B353" s="21" t="s">
        <v>199</v>
      </c>
      <c r="C353" s="22">
        <f t="shared" si="10"/>
        <v>1785</v>
      </c>
      <c r="D353" s="21"/>
      <c r="E353" s="22">
        <v>1190</v>
      </c>
      <c r="F353" s="21"/>
    </row>
    <row r="354" spans="2:6" x14ac:dyDescent="0.25">
      <c r="B354" s="43" t="s">
        <v>218</v>
      </c>
      <c r="C354" s="65"/>
      <c r="D354" s="65"/>
      <c r="E354" s="35"/>
      <c r="F354" s="21"/>
    </row>
    <row r="355" spans="2:6" x14ac:dyDescent="0.25">
      <c r="B355" s="36" t="s">
        <v>219</v>
      </c>
      <c r="C355" s="21"/>
      <c r="D355" s="21"/>
      <c r="E355" s="21"/>
      <c r="F355" s="21"/>
    </row>
    <row r="356" spans="2:6" x14ac:dyDescent="0.25">
      <c r="B356" s="21" t="s">
        <v>193</v>
      </c>
      <c r="C356" s="22">
        <f>E356*1.5</f>
        <v>420</v>
      </c>
      <c r="D356" s="21"/>
      <c r="E356" s="22">
        <v>280</v>
      </c>
      <c r="F356" s="21"/>
    </row>
    <row r="357" spans="2:6" x14ac:dyDescent="0.25">
      <c r="B357" s="21" t="s">
        <v>194</v>
      </c>
      <c r="C357" s="22">
        <f t="shared" ref="C357:C402" si="11">E357*1.5</f>
        <v>465</v>
      </c>
      <c r="D357" s="21"/>
      <c r="E357" s="22">
        <v>310</v>
      </c>
      <c r="F357" s="21"/>
    </row>
    <row r="358" spans="2:6" x14ac:dyDescent="0.25">
      <c r="B358" s="21" t="s">
        <v>195</v>
      </c>
      <c r="C358" s="22">
        <f t="shared" si="11"/>
        <v>510</v>
      </c>
      <c r="D358" s="21"/>
      <c r="E358" s="22">
        <v>340</v>
      </c>
      <c r="F358" s="21"/>
    </row>
    <row r="359" spans="2:6" x14ac:dyDescent="0.25">
      <c r="B359" s="21" t="s">
        <v>196</v>
      </c>
      <c r="C359" s="22">
        <f t="shared" si="11"/>
        <v>675</v>
      </c>
      <c r="D359" s="21"/>
      <c r="E359" s="22">
        <v>450</v>
      </c>
      <c r="F359" s="21"/>
    </row>
    <row r="360" spans="2:6" x14ac:dyDescent="0.25">
      <c r="B360" s="29" t="s">
        <v>197</v>
      </c>
      <c r="C360" s="22">
        <f t="shared" si="11"/>
        <v>735</v>
      </c>
      <c r="D360" s="21"/>
      <c r="E360" s="22">
        <v>490</v>
      </c>
      <c r="F360" s="21"/>
    </row>
    <row r="361" spans="2:6" x14ac:dyDescent="0.25">
      <c r="B361" s="21" t="s">
        <v>198</v>
      </c>
      <c r="C361" s="22">
        <f t="shared" si="11"/>
        <v>795</v>
      </c>
      <c r="D361" s="21"/>
      <c r="E361" s="22">
        <v>530</v>
      </c>
      <c r="F361" s="21"/>
    </row>
    <row r="362" spans="2:6" x14ac:dyDescent="0.25">
      <c r="B362" s="21" t="s">
        <v>199</v>
      </c>
      <c r="C362" s="22">
        <f t="shared" si="11"/>
        <v>840</v>
      </c>
      <c r="D362" s="21"/>
      <c r="E362" s="22">
        <v>560</v>
      </c>
      <c r="F362" s="21"/>
    </row>
    <row r="363" spans="2:6" x14ac:dyDescent="0.25">
      <c r="B363" s="36" t="s">
        <v>220</v>
      </c>
      <c r="C363" s="22"/>
      <c r="D363" s="21"/>
      <c r="E363" s="22"/>
      <c r="F363" s="21"/>
    </row>
    <row r="364" spans="2:6" x14ac:dyDescent="0.25">
      <c r="B364" s="21" t="s">
        <v>193</v>
      </c>
      <c r="C364" s="22">
        <f t="shared" si="11"/>
        <v>375</v>
      </c>
      <c r="D364" s="21"/>
      <c r="E364" s="22">
        <v>250</v>
      </c>
      <c r="F364" s="21"/>
    </row>
    <row r="365" spans="2:6" x14ac:dyDescent="0.25">
      <c r="B365" s="21" t="s">
        <v>194</v>
      </c>
      <c r="C365" s="22">
        <f t="shared" si="11"/>
        <v>420</v>
      </c>
      <c r="D365" s="21"/>
      <c r="E365" s="22">
        <v>280</v>
      </c>
      <c r="F365" s="21"/>
    </row>
    <row r="366" spans="2:6" x14ac:dyDescent="0.25">
      <c r="B366" s="21" t="s">
        <v>195</v>
      </c>
      <c r="C366" s="22">
        <f t="shared" si="11"/>
        <v>465</v>
      </c>
      <c r="D366" s="21"/>
      <c r="E366" s="22">
        <v>310</v>
      </c>
      <c r="F366" s="21"/>
    </row>
    <row r="367" spans="2:6" x14ac:dyDescent="0.25">
      <c r="B367" s="21" t="s">
        <v>196</v>
      </c>
      <c r="C367" s="22">
        <f t="shared" si="11"/>
        <v>555</v>
      </c>
      <c r="D367" s="21"/>
      <c r="E367" s="22">
        <v>370</v>
      </c>
      <c r="F367" s="21"/>
    </row>
    <row r="368" spans="2:6" x14ac:dyDescent="0.25">
      <c r="B368" s="29" t="s">
        <v>197</v>
      </c>
      <c r="C368" s="22">
        <f t="shared" si="11"/>
        <v>622.5</v>
      </c>
      <c r="D368" s="21"/>
      <c r="E368" s="22">
        <v>415</v>
      </c>
      <c r="F368" s="21"/>
    </row>
    <row r="369" spans="2:6" x14ac:dyDescent="0.25">
      <c r="B369" s="21" t="s">
        <v>198</v>
      </c>
      <c r="C369" s="22">
        <f t="shared" si="11"/>
        <v>720</v>
      </c>
      <c r="D369" s="21"/>
      <c r="E369" s="22">
        <v>480</v>
      </c>
      <c r="F369" s="21"/>
    </row>
    <row r="370" spans="2:6" x14ac:dyDescent="0.25">
      <c r="B370" s="21" t="s">
        <v>199</v>
      </c>
      <c r="C370" s="22">
        <f t="shared" si="11"/>
        <v>765</v>
      </c>
      <c r="D370" s="21"/>
      <c r="E370" s="22">
        <v>510</v>
      </c>
      <c r="F370" s="21"/>
    </row>
    <row r="371" spans="2:6" x14ac:dyDescent="0.25">
      <c r="B371" s="36" t="s">
        <v>221</v>
      </c>
      <c r="C371" s="22"/>
      <c r="D371" s="21"/>
      <c r="E371" s="22"/>
      <c r="F371" s="21"/>
    </row>
    <row r="372" spans="2:6" x14ac:dyDescent="0.25">
      <c r="B372" s="21" t="s">
        <v>193</v>
      </c>
      <c r="C372" s="22">
        <f t="shared" si="11"/>
        <v>735</v>
      </c>
      <c r="D372" s="21"/>
      <c r="E372" s="22">
        <v>490</v>
      </c>
      <c r="F372" s="21"/>
    </row>
    <row r="373" spans="2:6" x14ac:dyDescent="0.25">
      <c r="B373" s="21" t="s">
        <v>194</v>
      </c>
      <c r="C373" s="22">
        <f t="shared" si="11"/>
        <v>825</v>
      </c>
      <c r="D373" s="21"/>
      <c r="E373" s="22">
        <v>550</v>
      </c>
      <c r="F373" s="21"/>
    </row>
    <row r="374" spans="2:6" x14ac:dyDescent="0.25">
      <c r="B374" s="21" t="s">
        <v>195</v>
      </c>
      <c r="C374" s="22">
        <f t="shared" si="11"/>
        <v>915</v>
      </c>
      <c r="D374" s="21"/>
      <c r="E374" s="22">
        <v>610</v>
      </c>
      <c r="F374" s="21"/>
    </row>
    <row r="375" spans="2:6" x14ac:dyDescent="0.25">
      <c r="B375" s="21" t="s">
        <v>196</v>
      </c>
      <c r="C375" s="22">
        <f t="shared" si="11"/>
        <v>1065</v>
      </c>
      <c r="D375" s="21"/>
      <c r="E375" s="22">
        <v>710</v>
      </c>
      <c r="F375" s="21"/>
    </row>
    <row r="376" spans="2:6" x14ac:dyDescent="0.25">
      <c r="B376" s="29" t="s">
        <v>197</v>
      </c>
      <c r="C376" s="22">
        <f t="shared" si="11"/>
        <v>1170</v>
      </c>
      <c r="D376" s="21"/>
      <c r="E376" s="22">
        <v>780</v>
      </c>
      <c r="F376" s="21"/>
    </row>
    <row r="377" spans="2:6" x14ac:dyDescent="0.25">
      <c r="B377" s="21" t="s">
        <v>198</v>
      </c>
      <c r="C377" s="22">
        <f t="shared" si="11"/>
        <v>1372.5</v>
      </c>
      <c r="D377" s="21"/>
      <c r="E377" s="22">
        <v>915</v>
      </c>
      <c r="F377" s="21"/>
    </row>
    <row r="378" spans="2:6" x14ac:dyDescent="0.25">
      <c r="B378" s="21" t="s">
        <v>199</v>
      </c>
      <c r="C378" s="22">
        <f t="shared" si="11"/>
        <v>1485</v>
      </c>
      <c r="D378" s="21"/>
      <c r="E378" s="22">
        <v>990</v>
      </c>
      <c r="F378" s="21"/>
    </row>
    <row r="379" spans="2:6" x14ac:dyDescent="0.25">
      <c r="B379" s="36" t="s">
        <v>222</v>
      </c>
      <c r="C379" s="22"/>
      <c r="D379" s="21"/>
      <c r="E379" s="22"/>
      <c r="F379" s="21"/>
    </row>
    <row r="380" spans="2:6" x14ac:dyDescent="0.25">
      <c r="B380" s="21" t="s">
        <v>193</v>
      </c>
      <c r="C380" s="22">
        <f t="shared" si="11"/>
        <v>592.5</v>
      </c>
      <c r="D380" s="21"/>
      <c r="E380" s="22">
        <v>395</v>
      </c>
      <c r="F380" s="21"/>
    </row>
    <row r="381" spans="2:6" x14ac:dyDescent="0.25">
      <c r="B381" s="21" t="s">
        <v>194</v>
      </c>
      <c r="C381" s="22">
        <f t="shared" si="11"/>
        <v>682.5</v>
      </c>
      <c r="D381" s="21"/>
      <c r="E381" s="22">
        <v>455</v>
      </c>
      <c r="F381" s="21"/>
    </row>
    <row r="382" spans="2:6" x14ac:dyDescent="0.25">
      <c r="B382" s="21" t="s">
        <v>195</v>
      </c>
      <c r="C382" s="22">
        <f t="shared" si="11"/>
        <v>720</v>
      </c>
      <c r="D382" s="21"/>
      <c r="E382" s="22">
        <v>480</v>
      </c>
      <c r="F382" s="21"/>
    </row>
    <row r="383" spans="2:6" x14ac:dyDescent="0.25">
      <c r="B383" s="21" t="s">
        <v>196</v>
      </c>
      <c r="C383" s="22">
        <f t="shared" si="11"/>
        <v>945</v>
      </c>
      <c r="D383" s="21"/>
      <c r="E383" s="22">
        <v>630</v>
      </c>
      <c r="F383" s="21"/>
    </row>
    <row r="384" spans="2:6" x14ac:dyDescent="0.25">
      <c r="B384" s="29" t="s">
        <v>197</v>
      </c>
      <c r="C384" s="22">
        <f t="shared" si="11"/>
        <v>1072.5</v>
      </c>
      <c r="D384" s="21"/>
      <c r="E384" s="22">
        <v>715</v>
      </c>
      <c r="F384" s="21"/>
    </row>
    <row r="385" spans="2:6" x14ac:dyDescent="0.25">
      <c r="B385" s="21" t="s">
        <v>198</v>
      </c>
      <c r="C385" s="22">
        <f t="shared" si="11"/>
        <v>1170</v>
      </c>
      <c r="D385" s="21"/>
      <c r="E385" s="22">
        <v>780</v>
      </c>
      <c r="F385" s="21"/>
    </row>
    <row r="386" spans="2:6" x14ac:dyDescent="0.25">
      <c r="B386" s="21" t="s">
        <v>199</v>
      </c>
      <c r="C386" s="22">
        <f t="shared" si="11"/>
        <v>1387.5</v>
      </c>
      <c r="D386" s="21"/>
      <c r="E386" s="22">
        <v>925</v>
      </c>
      <c r="F386" s="21"/>
    </row>
    <row r="387" spans="2:6" x14ac:dyDescent="0.25">
      <c r="B387" s="36" t="s">
        <v>223</v>
      </c>
      <c r="C387" s="22"/>
      <c r="D387" s="21"/>
      <c r="E387" s="22"/>
      <c r="F387" s="21"/>
    </row>
    <row r="388" spans="2:6" x14ac:dyDescent="0.25">
      <c r="B388" s="21" t="s">
        <v>193</v>
      </c>
      <c r="C388" s="22">
        <f t="shared" si="11"/>
        <v>870</v>
      </c>
      <c r="D388" s="21"/>
      <c r="E388" s="22">
        <v>580</v>
      </c>
      <c r="F388" s="21"/>
    </row>
    <row r="389" spans="2:6" x14ac:dyDescent="0.25">
      <c r="B389" s="21" t="s">
        <v>194</v>
      </c>
      <c r="C389" s="22">
        <f t="shared" si="11"/>
        <v>997.5</v>
      </c>
      <c r="D389" s="21"/>
      <c r="E389" s="22">
        <v>665</v>
      </c>
      <c r="F389" s="21"/>
    </row>
    <row r="390" spans="2:6" x14ac:dyDescent="0.25">
      <c r="B390" s="21" t="s">
        <v>195</v>
      </c>
      <c r="C390" s="22">
        <f t="shared" si="11"/>
        <v>1102.5</v>
      </c>
      <c r="D390" s="21"/>
      <c r="E390" s="22">
        <v>735</v>
      </c>
      <c r="F390" s="21"/>
    </row>
    <row r="391" spans="2:6" x14ac:dyDescent="0.25">
      <c r="B391" s="21" t="s">
        <v>196</v>
      </c>
      <c r="C391" s="22">
        <f t="shared" si="11"/>
        <v>1455</v>
      </c>
      <c r="D391" s="21"/>
      <c r="E391" s="22">
        <v>970</v>
      </c>
      <c r="F391" s="21"/>
    </row>
    <row r="392" spans="2:6" x14ac:dyDescent="0.25">
      <c r="B392" s="29" t="s">
        <v>197</v>
      </c>
      <c r="C392" s="22">
        <f t="shared" si="11"/>
        <v>1590</v>
      </c>
      <c r="D392" s="21"/>
      <c r="E392" s="22">
        <v>1060</v>
      </c>
      <c r="F392" s="21"/>
    </row>
    <row r="393" spans="2:6" x14ac:dyDescent="0.25">
      <c r="B393" s="21" t="s">
        <v>198</v>
      </c>
      <c r="C393" s="22">
        <f t="shared" si="11"/>
        <v>1800</v>
      </c>
      <c r="D393" s="21"/>
      <c r="E393" s="22">
        <v>1200</v>
      </c>
      <c r="F393" s="21"/>
    </row>
    <row r="394" spans="2:6" x14ac:dyDescent="0.25">
      <c r="B394" s="21" t="s">
        <v>199</v>
      </c>
      <c r="C394" s="22">
        <f t="shared" si="11"/>
        <v>1995</v>
      </c>
      <c r="D394" s="21"/>
      <c r="E394" s="22">
        <v>1330</v>
      </c>
      <c r="F394" s="21"/>
    </row>
    <row r="395" spans="2:6" x14ac:dyDescent="0.25">
      <c r="B395" s="36" t="s">
        <v>224</v>
      </c>
      <c r="C395" s="22"/>
      <c r="D395" s="21"/>
      <c r="E395" s="22"/>
      <c r="F395" s="21"/>
    </row>
    <row r="396" spans="2:6" x14ac:dyDescent="0.25">
      <c r="B396" s="21" t="s">
        <v>193</v>
      </c>
      <c r="C396" s="22">
        <f t="shared" si="11"/>
        <v>795</v>
      </c>
      <c r="D396" s="21"/>
      <c r="E396" s="22">
        <v>530</v>
      </c>
      <c r="F396" s="21"/>
    </row>
    <row r="397" spans="2:6" x14ac:dyDescent="0.25">
      <c r="B397" s="21" t="s">
        <v>194</v>
      </c>
      <c r="C397" s="22">
        <f t="shared" si="11"/>
        <v>885</v>
      </c>
      <c r="D397" s="21"/>
      <c r="E397" s="22">
        <v>590</v>
      </c>
      <c r="F397" s="21"/>
    </row>
    <row r="398" spans="2:6" x14ac:dyDescent="0.25">
      <c r="B398" s="21" t="s">
        <v>195</v>
      </c>
      <c r="C398" s="22">
        <f t="shared" si="11"/>
        <v>990</v>
      </c>
      <c r="D398" s="21"/>
      <c r="E398" s="22">
        <v>660</v>
      </c>
      <c r="F398" s="21"/>
    </row>
    <row r="399" spans="2:6" x14ac:dyDescent="0.25">
      <c r="B399" s="21" t="s">
        <v>196</v>
      </c>
      <c r="C399" s="22">
        <f t="shared" si="11"/>
        <v>1275</v>
      </c>
      <c r="D399" s="21"/>
      <c r="E399" s="22">
        <v>850</v>
      </c>
      <c r="F399" s="21"/>
    </row>
    <row r="400" spans="2:6" x14ac:dyDescent="0.25">
      <c r="B400" s="29" t="s">
        <v>197</v>
      </c>
      <c r="C400" s="22">
        <f t="shared" si="11"/>
        <v>1380</v>
      </c>
      <c r="D400" s="21"/>
      <c r="E400" s="22">
        <v>920</v>
      </c>
      <c r="F400" s="21"/>
    </row>
    <row r="401" spans="2:6" x14ac:dyDescent="0.25">
      <c r="B401" s="21" t="s">
        <v>198</v>
      </c>
      <c r="C401" s="22">
        <f t="shared" si="11"/>
        <v>1665</v>
      </c>
      <c r="D401" s="21"/>
      <c r="E401" s="22">
        <v>1110</v>
      </c>
      <c r="F401" s="21"/>
    </row>
    <row r="402" spans="2:6" x14ac:dyDescent="0.25">
      <c r="B402" s="21" t="s">
        <v>199</v>
      </c>
      <c r="C402" s="22">
        <f t="shared" si="11"/>
        <v>1875</v>
      </c>
      <c r="D402" s="21"/>
      <c r="E402" s="22">
        <v>1250</v>
      </c>
      <c r="F402" s="21"/>
    </row>
  </sheetData>
  <mergeCells count="21">
    <mergeCell ref="C257:D257"/>
    <mergeCell ref="C305:D305"/>
    <mergeCell ref="C354:D354"/>
    <mergeCell ref="C147:D147"/>
    <mergeCell ref="C159:D159"/>
    <mergeCell ref="C178:D178"/>
    <mergeCell ref="C193:D193"/>
    <mergeCell ref="C210:D210"/>
    <mergeCell ref="C228:D228"/>
    <mergeCell ref="C11:D11"/>
    <mergeCell ref="E11:F11"/>
    <mergeCell ref="C51:D51"/>
    <mergeCell ref="E51:F51"/>
    <mergeCell ref="C144:D144"/>
    <mergeCell ref="E144:F144"/>
    <mergeCell ref="C8:D8"/>
    <mergeCell ref="E8:F8"/>
    <mergeCell ref="C9:D9"/>
    <mergeCell ref="E9:F9"/>
    <mergeCell ref="C10:D10"/>
    <mergeCell ref="E10:F10"/>
  </mergeCells>
  <hyperlinks>
    <hyperlink ref="C6" r:id="rId1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6"/>
  <sheetViews>
    <sheetView workbookViewId="0">
      <selection activeCell="J39" sqref="J39"/>
    </sheetView>
  </sheetViews>
  <sheetFormatPr defaultColWidth="8.85546875" defaultRowHeight="15" x14ac:dyDescent="0.25"/>
  <cols>
    <col min="1" max="1" width="2.28515625" style="2" customWidth="1"/>
    <col min="2" max="2" width="53.140625" style="2" customWidth="1"/>
    <col min="3" max="3" width="13.140625" style="2" customWidth="1"/>
    <col min="4" max="4" width="0.140625" style="2" customWidth="1"/>
    <col min="5" max="5" width="13.140625" style="2" customWidth="1"/>
    <col min="6" max="7" width="0.140625" style="2" customWidth="1"/>
    <col min="8" max="8" width="1.5703125" style="2" customWidth="1"/>
    <col min="9" max="256" width="8.85546875" style="2"/>
    <col min="257" max="257" width="2.28515625" style="2" customWidth="1"/>
    <col min="258" max="258" width="53.140625" style="2" customWidth="1"/>
    <col min="259" max="259" width="13.140625" style="2" customWidth="1"/>
    <col min="260" max="260" width="0.140625" style="2" customWidth="1"/>
    <col min="261" max="261" width="13.140625" style="2" customWidth="1"/>
    <col min="262" max="263" width="0.140625" style="2" customWidth="1"/>
    <col min="264" max="264" width="1.5703125" style="2" customWidth="1"/>
    <col min="265" max="512" width="8.85546875" style="2"/>
    <col min="513" max="513" width="2.28515625" style="2" customWidth="1"/>
    <col min="514" max="514" width="53.140625" style="2" customWidth="1"/>
    <col min="515" max="515" width="13.140625" style="2" customWidth="1"/>
    <col min="516" max="516" width="0.140625" style="2" customWidth="1"/>
    <col min="517" max="517" width="13.140625" style="2" customWidth="1"/>
    <col min="518" max="519" width="0.140625" style="2" customWidth="1"/>
    <col min="520" max="520" width="1.5703125" style="2" customWidth="1"/>
    <col min="521" max="768" width="8.85546875" style="2"/>
    <col min="769" max="769" width="2.28515625" style="2" customWidth="1"/>
    <col min="770" max="770" width="53.140625" style="2" customWidth="1"/>
    <col min="771" max="771" width="13.140625" style="2" customWidth="1"/>
    <col min="772" max="772" width="0.140625" style="2" customWidth="1"/>
    <col min="773" max="773" width="13.140625" style="2" customWidth="1"/>
    <col min="774" max="775" width="0.140625" style="2" customWidth="1"/>
    <col min="776" max="776" width="1.5703125" style="2" customWidth="1"/>
    <col min="777" max="1024" width="8.85546875" style="2"/>
    <col min="1025" max="1025" width="2.28515625" style="2" customWidth="1"/>
    <col min="1026" max="1026" width="53.140625" style="2" customWidth="1"/>
    <col min="1027" max="1027" width="13.140625" style="2" customWidth="1"/>
    <col min="1028" max="1028" width="0.140625" style="2" customWidth="1"/>
    <col min="1029" max="1029" width="13.140625" style="2" customWidth="1"/>
    <col min="1030" max="1031" width="0.140625" style="2" customWidth="1"/>
    <col min="1032" max="1032" width="1.5703125" style="2" customWidth="1"/>
    <col min="1033" max="1280" width="8.85546875" style="2"/>
    <col min="1281" max="1281" width="2.28515625" style="2" customWidth="1"/>
    <col min="1282" max="1282" width="53.140625" style="2" customWidth="1"/>
    <col min="1283" max="1283" width="13.140625" style="2" customWidth="1"/>
    <col min="1284" max="1284" width="0.140625" style="2" customWidth="1"/>
    <col min="1285" max="1285" width="13.140625" style="2" customWidth="1"/>
    <col min="1286" max="1287" width="0.140625" style="2" customWidth="1"/>
    <col min="1288" max="1288" width="1.5703125" style="2" customWidth="1"/>
    <col min="1289" max="1536" width="8.85546875" style="2"/>
    <col min="1537" max="1537" width="2.28515625" style="2" customWidth="1"/>
    <col min="1538" max="1538" width="53.140625" style="2" customWidth="1"/>
    <col min="1539" max="1539" width="13.140625" style="2" customWidth="1"/>
    <col min="1540" max="1540" width="0.140625" style="2" customWidth="1"/>
    <col min="1541" max="1541" width="13.140625" style="2" customWidth="1"/>
    <col min="1542" max="1543" width="0.140625" style="2" customWidth="1"/>
    <col min="1544" max="1544" width="1.5703125" style="2" customWidth="1"/>
    <col min="1545" max="1792" width="8.85546875" style="2"/>
    <col min="1793" max="1793" width="2.28515625" style="2" customWidth="1"/>
    <col min="1794" max="1794" width="53.140625" style="2" customWidth="1"/>
    <col min="1795" max="1795" width="13.140625" style="2" customWidth="1"/>
    <col min="1796" max="1796" width="0.140625" style="2" customWidth="1"/>
    <col min="1797" max="1797" width="13.140625" style="2" customWidth="1"/>
    <col min="1798" max="1799" width="0.140625" style="2" customWidth="1"/>
    <col min="1800" max="1800" width="1.5703125" style="2" customWidth="1"/>
    <col min="1801" max="2048" width="8.85546875" style="2"/>
    <col min="2049" max="2049" width="2.28515625" style="2" customWidth="1"/>
    <col min="2050" max="2050" width="53.140625" style="2" customWidth="1"/>
    <col min="2051" max="2051" width="13.140625" style="2" customWidth="1"/>
    <col min="2052" max="2052" width="0.140625" style="2" customWidth="1"/>
    <col min="2053" max="2053" width="13.140625" style="2" customWidth="1"/>
    <col min="2054" max="2055" width="0.140625" style="2" customWidth="1"/>
    <col min="2056" max="2056" width="1.5703125" style="2" customWidth="1"/>
    <col min="2057" max="2304" width="8.85546875" style="2"/>
    <col min="2305" max="2305" width="2.28515625" style="2" customWidth="1"/>
    <col min="2306" max="2306" width="53.140625" style="2" customWidth="1"/>
    <col min="2307" max="2307" width="13.140625" style="2" customWidth="1"/>
    <col min="2308" max="2308" width="0.140625" style="2" customWidth="1"/>
    <col min="2309" max="2309" width="13.140625" style="2" customWidth="1"/>
    <col min="2310" max="2311" width="0.140625" style="2" customWidth="1"/>
    <col min="2312" max="2312" width="1.5703125" style="2" customWidth="1"/>
    <col min="2313" max="2560" width="8.85546875" style="2"/>
    <col min="2561" max="2561" width="2.28515625" style="2" customWidth="1"/>
    <col min="2562" max="2562" width="53.140625" style="2" customWidth="1"/>
    <col min="2563" max="2563" width="13.140625" style="2" customWidth="1"/>
    <col min="2564" max="2564" width="0.140625" style="2" customWidth="1"/>
    <col min="2565" max="2565" width="13.140625" style="2" customWidth="1"/>
    <col min="2566" max="2567" width="0.140625" style="2" customWidth="1"/>
    <col min="2568" max="2568" width="1.5703125" style="2" customWidth="1"/>
    <col min="2569" max="2816" width="8.85546875" style="2"/>
    <col min="2817" max="2817" width="2.28515625" style="2" customWidth="1"/>
    <col min="2818" max="2818" width="53.140625" style="2" customWidth="1"/>
    <col min="2819" max="2819" width="13.140625" style="2" customWidth="1"/>
    <col min="2820" max="2820" width="0.140625" style="2" customWidth="1"/>
    <col min="2821" max="2821" width="13.140625" style="2" customWidth="1"/>
    <col min="2822" max="2823" width="0.140625" style="2" customWidth="1"/>
    <col min="2824" max="2824" width="1.5703125" style="2" customWidth="1"/>
    <col min="2825" max="3072" width="8.85546875" style="2"/>
    <col min="3073" max="3073" width="2.28515625" style="2" customWidth="1"/>
    <col min="3074" max="3074" width="53.140625" style="2" customWidth="1"/>
    <col min="3075" max="3075" width="13.140625" style="2" customWidth="1"/>
    <col min="3076" max="3076" width="0.140625" style="2" customWidth="1"/>
    <col min="3077" max="3077" width="13.140625" style="2" customWidth="1"/>
    <col min="3078" max="3079" width="0.140625" style="2" customWidth="1"/>
    <col min="3080" max="3080" width="1.5703125" style="2" customWidth="1"/>
    <col min="3081" max="3328" width="8.85546875" style="2"/>
    <col min="3329" max="3329" width="2.28515625" style="2" customWidth="1"/>
    <col min="3330" max="3330" width="53.140625" style="2" customWidth="1"/>
    <col min="3331" max="3331" width="13.140625" style="2" customWidth="1"/>
    <col min="3332" max="3332" width="0.140625" style="2" customWidth="1"/>
    <col min="3333" max="3333" width="13.140625" style="2" customWidth="1"/>
    <col min="3334" max="3335" width="0.140625" style="2" customWidth="1"/>
    <col min="3336" max="3336" width="1.5703125" style="2" customWidth="1"/>
    <col min="3337" max="3584" width="8.85546875" style="2"/>
    <col min="3585" max="3585" width="2.28515625" style="2" customWidth="1"/>
    <col min="3586" max="3586" width="53.140625" style="2" customWidth="1"/>
    <col min="3587" max="3587" width="13.140625" style="2" customWidth="1"/>
    <col min="3588" max="3588" width="0.140625" style="2" customWidth="1"/>
    <col min="3589" max="3589" width="13.140625" style="2" customWidth="1"/>
    <col min="3590" max="3591" width="0.140625" style="2" customWidth="1"/>
    <col min="3592" max="3592" width="1.5703125" style="2" customWidth="1"/>
    <col min="3593" max="3840" width="8.85546875" style="2"/>
    <col min="3841" max="3841" width="2.28515625" style="2" customWidth="1"/>
    <col min="3842" max="3842" width="53.140625" style="2" customWidth="1"/>
    <col min="3843" max="3843" width="13.140625" style="2" customWidth="1"/>
    <col min="3844" max="3844" width="0.140625" style="2" customWidth="1"/>
    <col min="3845" max="3845" width="13.140625" style="2" customWidth="1"/>
    <col min="3846" max="3847" width="0.140625" style="2" customWidth="1"/>
    <col min="3848" max="3848" width="1.5703125" style="2" customWidth="1"/>
    <col min="3849" max="4096" width="8.85546875" style="2"/>
    <col min="4097" max="4097" width="2.28515625" style="2" customWidth="1"/>
    <col min="4098" max="4098" width="53.140625" style="2" customWidth="1"/>
    <col min="4099" max="4099" width="13.140625" style="2" customWidth="1"/>
    <col min="4100" max="4100" width="0.140625" style="2" customWidth="1"/>
    <col min="4101" max="4101" width="13.140625" style="2" customWidth="1"/>
    <col min="4102" max="4103" width="0.140625" style="2" customWidth="1"/>
    <col min="4104" max="4104" width="1.5703125" style="2" customWidth="1"/>
    <col min="4105" max="4352" width="8.85546875" style="2"/>
    <col min="4353" max="4353" width="2.28515625" style="2" customWidth="1"/>
    <col min="4354" max="4354" width="53.140625" style="2" customWidth="1"/>
    <col min="4355" max="4355" width="13.140625" style="2" customWidth="1"/>
    <col min="4356" max="4356" width="0.140625" style="2" customWidth="1"/>
    <col min="4357" max="4357" width="13.140625" style="2" customWidth="1"/>
    <col min="4358" max="4359" width="0.140625" style="2" customWidth="1"/>
    <col min="4360" max="4360" width="1.5703125" style="2" customWidth="1"/>
    <col min="4361" max="4608" width="8.85546875" style="2"/>
    <col min="4609" max="4609" width="2.28515625" style="2" customWidth="1"/>
    <col min="4610" max="4610" width="53.140625" style="2" customWidth="1"/>
    <col min="4611" max="4611" width="13.140625" style="2" customWidth="1"/>
    <col min="4612" max="4612" width="0.140625" style="2" customWidth="1"/>
    <col min="4613" max="4613" width="13.140625" style="2" customWidth="1"/>
    <col min="4614" max="4615" width="0.140625" style="2" customWidth="1"/>
    <col min="4616" max="4616" width="1.5703125" style="2" customWidth="1"/>
    <col min="4617" max="4864" width="8.85546875" style="2"/>
    <col min="4865" max="4865" width="2.28515625" style="2" customWidth="1"/>
    <col min="4866" max="4866" width="53.140625" style="2" customWidth="1"/>
    <col min="4867" max="4867" width="13.140625" style="2" customWidth="1"/>
    <col min="4868" max="4868" width="0.140625" style="2" customWidth="1"/>
    <col min="4869" max="4869" width="13.140625" style="2" customWidth="1"/>
    <col min="4870" max="4871" width="0.140625" style="2" customWidth="1"/>
    <col min="4872" max="4872" width="1.5703125" style="2" customWidth="1"/>
    <col min="4873" max="5120" width="8.85546875" style="2"/>
    <col min="5121" max="5121" width="2.28515625" style="2" customWidth="1"/>
    <col min="5122" max="5122" width="53.140625" style="2" customWidth="1"/>
    <col min="5123" max="5123" width="13.140625" style="2" customWidth="1"/>
    <col min="5124" max="5124" width="0.140625" style="2" customWidth="1"/>
    <col min="5125" max="5125" width="13.140625" style="2" customWidth="1"/>
    <col min="5126" max="5127" width="0.140625" style="2" customWidth="1"/>
    <col min="5128" max="5128" width="1.5703125" style="2" customWidth="1"/>
    <col min="5129" max="5376" width="8.85546875" style="2"/>
    <col min="5377" max="5377" width="2.28515625" style="2" customWidth="1"/>
    <col min="5378" max="5378" width="53.140625" style="2" customWidth="1"/>
    <col min="5379" max="5379" width="13.140625" style="2" customWidth="1"/>
    <col min="5380" max="5380" width="0.140625" style="2" customWidth="1"/>
    <col min="5381" max="5381" width="13.140625" style="2" customWidth="1"/>
    <col min="5382" max="5383" width="0.140625" style="2" customWidth="1"/>
    <col min="5384" max="5384" width="1.5703125" style="2" customWidth="1"/>
    <col min="5385" max="5632" width="8.85546875" style="2"/>
    <col min="5633" max="5633" width="2.28515625" style="2" customWidth="1"/>
    <col min="5634" max="5634" width="53.140625" style="2" customWidth="1"/>
    <col min="5635" max="5635" width="13.140625" style="2" customWidth="1"/>
    <col min="5636" max="5636" width="0.140625" style="2" customWidth="1"/>
    <col min="5637" max="5637" width="13.140625" style="2" customWidth="1"/>
    <col min="5638" max="5639" width="0.140625" style="2" customWidth="1"/>
    <col min="5640" max="5640" width="1.5703125" style="2" customWidth="1"/>
    <col min="5641" max="5888" width="8.85546875" style="2"/>
    <col min="5889" max="5889" width="2.28515625" style="2" customWidth="1"/>
    <col min="5890" max="5890" width="53.140625" style="2" customWidth="1"/>
    <col min="5891" max="5891" width="13.140625" style="2" customWidth="1"/>
    <col min="5892" max="5892" width="0.140625" style="2" customWidth="1"/>
    <col min="5893" max="5893" width="13.140625" style="2" customWidth="1"/>
    <col min="5894" max="5895" width="0.140625" style="2" customWidth="1"/>
    <col min="5896" max="5896" width="1.5703125" style="2" customWidth="1"/>
    <col min="5897" max="6144" width="8.85546875" style="2"/>
    <col min="6145" max="6145" width="2.28515625" style="2" customWidth="1"/>
    <col min="6146" max="6146" width="53.140625" style="2" customWidth="1"/>
    <col min="6147" max="6147" width="13.140625" style="2" customWidth="1"/>
    <col min="6148" max="6148" width="0.140625" style="2" customWidth="1"/>
    <col min="6149" max="6149" width="13.140625" style="2" customWidth="1"/>
    <col min="6150" max="6151" width="0.140625" style="2" customWidth="1"/>
    <col min="6152" max="6152" width="1.5703125" style="2" customWidth="1"/>
    <col min="6153" max="6400" width="8.85546875" style="2"/>
    <col min="6401" max="6401" width="2.28515625" style="2" customWidth="1"/>
    <col min="6402" max="6402" width="53.140625" style="2" customWidth="1"/>
    <col min="6403" max="6403" width="13.140625" style="2" customWidth="1"/>
    <col min="6404" max="6404" width="0.140625" style="2" customWidth="1"/>
    <col min="6405" max="6405" width="13.140625" style="2" customWidth="1"/>
    <col min="6406" max="6407" width="0.140625" style="2" customWidth="1"/>
    <col min="6408" max="6408" width="1.5703125" style="2" customWidth="1"/>
    <col min="6409" max="6656" width="8.85546875" style="2"/>
    <col min="6657" max="6657" width="2.28515625" style="2" customWidth="1"/>
    <col min="6658" max="6658" width="53.140625" style="2" customWidth="1"/>
    <col min="6659" max="6659" width="13.140625" style="2" customWidth="1"/>
    <col min="6660" max="6660" width="0.140625" style="2" customWidth="1"/>
    <col min="6661" max="6661" width="13.140625" style="2" customWidth="1"/>
    <col min="6662" max="6663" width="0.140625" style="2" customWidth="1"/>
    <col min="6664" max="6664" width="1.5703125" style="2" customWidth="1"/>
    <col min="6665" max="6912" width="8.85546875" style="2"/>
    <col min="6913" max="6913" width="2.28515625" style="2" customWidth="1"/>
    <col min="6914" max="6914" width="53.140625" style="2" customWidth="1"/>
    <col min="6915" max="6915" width="13.140625" style="2" customWidth="1"/>
    <col min="6916" max="6916" width="0.140625" style="2" customWidth="1"/>
    <col min="6917" max="6917" width="13.140625" style="2" customWidth="1"/>
    <col min="6918" max="6919" width="0.140625" style="2" customWidth="1"/>
    <col min="6920" max="6920" width="1.5703125" style="2" customWidth="1"/>
    <col min="6921" max="7168" width="8.85546875" style="2"/>
    <col min="7169" max="7169" width="2.28515625" style="2" customWidth="1"/>
    <col min="7170" max="7170" width="53.140625" style="2" customWidth="1"/>
    <col min="7171" max="7171" width="13.140625" style="2" customWidth="1"/>
    <col min="7172" max="7172" width="0.140625" style="2" customWidth="1"/>
    <col min="7173" max="7173" width="13.140625" style="2" customWidth="1"/>
    <col min="7174" max="7175" width="0.140625" style="2" customWidth="1"/>
    <col min="7176" max="7176" width="1.5703125" style="2" customWidth="1"/>
    <col min="7177" max="7424" width="8.85546875" style="2"/>
    <col min="7425" max="7425" width="2.28515625" style="2" customWidth="1"/>
    <col min="7426" max="7426" width="53.140625" style="2" customWidth="1"/>
    <col min="7427" max="7427" width="13.140625" style="2" customWidth="1"/>
    <col min="7428" max="7428" width="0.140625" style="2" customWidth="1"/>
    <col min="7429" max="7429" width="13.140625" style="2" customWidth="1"/>
    <col min="7430" max="7431" width="0.140625" style="2" customWidth="1"/>
    <col min="7432" max="7432" width="1.5703125" style="2" customWidth="1"/>
    <col min="7433" max="7680" width="8.85546875" style="2"/>
    <col min="7681" max="7681" width="2.28515625" style="2" customWidth="1"/>
    <col min="7682" max="7682" width="53.140625" style="2" customWidth="1"/>
    <col min="7683" max="7683" width="13.140625" style="2" customWidth="1"/>
    <col min="7684" max="7684" width="0.140625" style="2" customWidth="1"/>
    <col min="7685" max="7685" width="13.140625" style="2" customWidth="1"/>
    <col min="7686" max="7687" width="0.140625" style="2" customWidth="1"/>
    <col min="7688" max="7688" width="1.5703125" style="2" customWidth="1"/>
    <col min="7689" max="7936" width="8.85546875" style="2"/>
    <col min="7937" max="7937" width="2.28515625" style="2" customWidth="1"/>
    <col min="7938" max="7938" width="53.140625" style="2" customWidth="1"/>
    <col min="7939" max="7939" width="13.140625" style="2" customWidth="1"/>
    <col min="7940" max="7940" width="0.140625" style="2" customWidth="1"/>
    <col min="7941" max="7941" width="13.140625" style="2" customWidth="1"/>
    <col min="7942" max="7943" width="0.140625" style="2" customWidth="1"/>
    <col min="7944" max="7944" width="1.5703125" style="2" customWidth="1"/>
    <col min="7945" max="8192" width="8.85546875" style="2"/>
    <col min="8193" max="8193" width="2.28515625" style="2" customWidth="1"/>
    <col min="8194" max="8194" width="53.140625" style="2" customWidth="1"/>
    <col min="8195" max="8195" width="13.140625" style="2" customWidth="1"/>
    <col min="8196" max="8196" width="0.140625" style="2" customWidth="1"/>
    <col min="8197" max="8197" width="13.140625" style="2" customWidth="1"/>
    <col min="8198" max="8199" width="0.140625" style="2" customWidth="1"/>
    <col min="8200" max="8200" width="1.5703125" style="2" customWidth="1"/>
    <col min="8201" max="8448" width="8.85546875" style="2"/>
    <col min="8449" max="8449" width="2.28515625" style="2" customWidth="1"/>
    <col min="8450" max="8450" width="53.140625" style="2" customWidth="1"/>
    <col min="8451" max="8451" width="13.140625" style="2" customWidth="1"/>
    <col min="8452" max="8452" width="0.140625" style="2" customWidth="1"/>
    <col min="8453" max="8453" width="13.140625" style="2" customWidth="1"/>
    <col min="8454" max="8455" width="0.140625" style="2" customWidth="1"/>
    <col min="8456" max="8456" width="1.5703125" style="2" customWidth="1"/>
    <col min="8457" max="8704" width="8.85546875" style="2"/>
    <col min="8705" max="8705" width="2.28515625" style="2" customWidth="1"/>
    <col min="8706" max="8706" width="53.140625" style="2" customWidth="1"/>
    <col min="8707" max="8707" width="13.140625" style="2" customWidth="1"/>
    <col min="8708" max="8708" width="0.140625" style="2" customWidth="1"/>
    <col min="8709" max="8709" width="13.140625" style="2" customWidth="1"/>
    <col min="8710" max="8711" width="0.140625" style="2" customWidth="1"/>
    <col min="8712" max="8712" width="1.5703125" style="2" customWidth="1"/>
    <col min="8713" max="8960" width="8.85546875" style="2"/>
    <col min="8961" max="8961" width="2.28515625" style="2" customWidth="1"/>
    <col min="8962" max="8962" width="53.140625" style="2" customWidth="1"/>
    <col min="8963" max="8963" width="13.140625" style="2" customWidth="1"/>
    <col min="8964" max="8964" width="0.140625" style="2" customWidth="1"/>
    <col min="8965" max="8965" width="13.140625" style="2" customWidth="1"/>
    <col min="8966" max="8967" width="0.140625" style="2" customWidth="1"/>
    <col min="8968" max="8968" width="1.5703125" style="2" customWidth="1"/>
    <col min="8969" max="9216" width="8.85546875" style="2"/>
    <col min="9217" max="9217" width="2.28515625" style="2" customWidth="1"/>
    <col min="9218" max="9218" width="53.140625" style="2" customWidth="1"/>
    <col min="9219" max="9219" width="13.140625" style="2" customWidth="1"/>
    <col min="9220" max="9220" width="0.140625" style="2" customWidth="1"/>
    <col min="9221" max="9221" width="13.140625" style="2" customWidth="1"/>
    <col min="9222" max="9223" width="0.140625" style="2" customWidth="1"/>
    <col min="9224" max="9224" width="1.5703125" style="2" customWidth="1"/>
    <col min="9225" max="9472" width="8.85546875" style="2"/>
    <col min="9473" max="9473" width="2.28515625" style="2" customWidth="1"/>
    <col min="9474" max="9474" width="53.140625" style="2" customWidth="1"/>
    <col min="9475" max="9475" width="13.140625" style="2" customWidth="1"/>
    <col min="9476" max="9476" width="0.140625" style="2" customWidth="1"/>
    <col min="9477" max="9477" width="13.140625" style="2" customWidth="1"/>
    <col min="9478" max="9479" width="0.140625" style="2" customWidth="1"/>
    <col min="9480" max="9480" width="1.5703125" style="2" customWidth="1"/>
    <col min="9481" max="9728" width="8.85546875" style="2"/>
    <col min="9729" max="9729" width="2.28515625" style="2" customWidth="1"/>
    <col min="9730" max="9730" width="53.140625" style="2" customWidth="1"/>
    <col min="9731" max="9731" width="13.140625" style="2" customWidth="1"/>
    <col min="9732" max="9732" width="0.140625" style="2" customWidth="1"/>
    <col min="9733" max="9733" width="13.140625" style="2" customWidth="1"/>
    <col min="9734" max="9735" width="0.140625" style="2" customWidth="1"/>
    <col min="9736" max="9736" width="1.5703125" style="2" customWidth="1"/>
    <col min="9737" max="9984" width="8.85546875" style="2"/>
    <col min="9985" max="9985" width="2.28515625" style="2" customWidth="1"/>
    <col min="9986" max="9986" width="53.140625" style="2" customWidth="1"/>
    <col min="9987" max="9987" width="13.140625" style="2" customWidth="1"/>
    <col min="9988" max="9988" width="0.140625" style="2" customWidth="1"/>
    <col min="9989" max="9989" width="13.140625" style="2" customWidth="1"/>
    <col min="9990" max="9991" width="0.140625" style="2" customWidth="1"/>
    <col min="9992" max="9992" width="1.5703125" style="2" customWidth="1"/>
    <col min="9993" max="10240" width="8.85546875" style="2"/>
    <col min="10241" max="10241" width="2.28515625" style="2" customWidth="1"/>
    <col min="10242" max="10242" width="53.140625" style="2" customWidth="1"/>
    <col min="10243" max="10243" width="13.140625" style="2" customWidth="1"/>
    <col min="10244" max="10244" width="0.140625" style="2" customWidth="1"/>
    <col min="10245" max="10245" width="13.140625" style="2" customWidth="1"/>
    <col min="10246" max="10247" width="0.140625" style="2" customWidth="1"/>
    <col min="10248" max="10248" width="1.5703125" style="2" customWidth="1"/>
    <col min="10249" max="10496" width="8.85546875" style="2"/>
    <col min="10497" max="10497" width="2.28515625" style="2" customWidth="1"/>
    <col min="10498" max="10498" width="53.140625" style="2" customWidth="1"/>
    <col min="10499" max="10499" width="13.140625" style="2" customWidth="1"/>
    <col min="10500" max="10500" width="0.140625" style="2" customWidth="1"/>
    <col min="10501" max="10501" width="13.140625" style="2" customWidth="1"/>
    <col min="10502" max="10503" width="0.140625" style="2" customWidth="1"/>
    <col min="10504" max="10504" width="1.5703125" style="2" customWidth="1"/>
    <col min="10505" max="10752" width="8.85546875" style="2"/>
    <col min="10753" max="10753" width="2.28515625" style="2" customWidth="1"/>
    <col min="10754" max="10754" width="53.140625" style="2" customWidth="1"/>
    <col min="10755" max="10755" width="13.140625" style="2" customWidth="1"/>
    <col min="10756" max="10756" width="0.140625" style="2" customWidth="1"/>
    <col min="10757" max="10757" width="13.140625" style="2" customWidth="1"/>
    <col min="10758" max="10759" width="0.140625" style="2" customWidth="1"/>
    <col min="10760" max="10760" width="1.5703125" style="2" customWidth="1"/>
    <col min="10761" max="11008" width="8.85546875" style="2"/>
    <col min="11009" max="11009" width="2.28515625" style="2" customWidth="1"/>
    <col min="11010" max="11010" width="53.140625" style="2" customWidth="1"/>
    <col min="11011" max="11011" width="13.140625" style="2" customWidth="1"/>
    <col min="11012" max="11012" width="0.140625" style="2" customWidth="1"/>
    <col min="11013" max="11013" width="13.140625" style="2" customWidth="1"/>
    <col min="11014" max="11015" width="0.140625" style="2" customWidth="1"/>
    <col min="11016" max="11016" width="1.5703125" style="2" customWidth="1"/>
    <col min="11017" max="11264" width="8.85546875" style="2"/>
    <col min="11265" max="11265" width="2.28515625" style="2" customWidth="1"/>
    <col min="11266" max="11266" width="53.140625" style="2" customWidth="1"/>
    <col min="11267" max="11267" width="13.140625" style="2" customWidth="1"/>
    <col min="11268" max="11268" width="0.140625" style="2" customWidth="1"/>
    <col min="11269" max="11269" width="13.140625" style="2" customWidth="1"/>
    <col min="11270" max="11271" width="0.140625" style="2" customWidth="1"/>
    <col min="11272" max="11272" width="1.5703125" style="2" customWidth="1"/>
    <col min="11273" max="11520" width="8.85546875" style="2"/>
    <col min="11521" max="11521" width="2.28515625" style="2" customWidth="1"/>
    <col min="11522" max="11522" width="53.140625" style="2" customWidth="1"/>
    <col min="11523" max="11523" width="13.140625" style="2" customWidth="1"/>
    <col min="11524" max="11524" width="0.140625" style="2" customWidth="1"/>
    <col min="11525" max="11525" width="13.140625" style="2" customWidth="1"/>
    <col min="11526" max="11527" width="0.140625" style="2" customWidth="1"/>
    <col min="11528" max="11528" width="1.5703125" style="2" customWidth="1"/>
    <col min="11529" max="11776" width="8.85546875" style="2"/>
    <col min="11777" max="11777" width="2.28515625" style="2" customWidth="1"/>
    <col min="11778" max="11778" width="53.140625" style="2" customWidth="1"/>
    <col min="11779" max="11779" width="13.140625" style="2" customWidth="1"/>
    <col min="11780" max="11780" width="0.140625" style="2" customWidth="1"/>
    <col min="11781" max="11781" width="13.140625" style="2" customWidth="1"/>
    <col min="11782" max="11783" width="0.140625" style="2" customWidth="1"/>
    <col min="11784" max="11784" width="1.5703125" style="2" customWidth="1"/>
    <col min="11785" max="12032" width="8.85546875" style="2"/>
    <col min="12033" max="12033" width="2.28515625" style="2" customWidth="1"/>
    <col min="12034" max="12034" width="53.140625" style="2" customWidth="1"/>
    <col min="12035" max="12035" width="13.140625" style="2" customWidth="1"/>
    <col min="12036" max="12036" width="0.140625" style="2" customWidth="1"/>
    <col min="12037" max="12037" width="13.140625" style="2" customWidth="1"/>
    <col min="12038" max="12039" width="0.140625" style="2" customWidth="1"/>
    <col min="12040" max="12040" width="1.5703125" style="2" customWidth="1"/>
    <col min="12041" max="12288" width="8.85546875" style="2"/>
    <col min="12289" max="12289" width="2.28515625" style="2" customWidth="1"/>
    <col min="12290" max="12290" width="53.140625" style="2" customWidth="1"/>
    <col min="12291" max="12291" width="13.140625" style="2" customWidth="1"/>
    <col min="12292" max="12292" width="0.140625" style="2" customWidth="1"/>
    <col min="12293" max="12293" width="13.140625" style="2" customWidth="1"/>
    <col min="12294" max="12295" width="0.140625" style="2" customWidth="1"/>
    <col min="12296" max="12296" width="1.5703125" style="2" customWidth="1"/>
    <col min="12297" max="12544" width="8.85546875" style="2"/>
    <col min="12545" max="12545" width="2.28515625" style="2" customWidth="1"/>
    <col min="12546" max="12546" width="53.140625" style="2" customWidth="1"/>
    <col min="12547" max="12547" width="13.140625" style="2" customWidth="1"/>
    <col min="12548" max="12548" width="0.140625" style="2" customWidth="1"/>
    <col min="12549" max="12549" width="13.140625" style="2" customWidth="1"/>
    <col min="12550" max="12551" width="0.140625" style="2" customWidth="1"/>
    <col min="12552" max="12552" width="1.5703125" style="2" customWidth="1"/>
    <col min="12553" max="12800" width="8.85546875" style="2"/>
    <col min="12801" max="12801" width="2.28515625" style="2" customWidth="1"/>
    <col min="12802" max="12802" width="53.140625" style="2" customWidth="1"/>
    <col min="12803" max="12803" width="13.140625" style="2" customWidth="1"/>
    <col min="12804" max="12804" width="0.140625" style="2" customWidth="1"/>
    <col min="12805" max="12805" width="13.140625" style="2" customWidth="1"/>
    <col min="12806" max="12807" width="0.140625" style="2" customWidth="1"/>
    <col min="12808" max="12808" width="1.5703125" style="2" customWidth="1"/>
    <col min="12809" max="13056" width="8.85546875" style="2"/>
    <col min="13057" max="13057" width="2.28515625" style="2" customWidth="1"/>
    <col min="13058" max="13058" width="53.140625" style="2" customWidth="1"/>
    <col min="13059" max="13059" width="13.140625" style="2" customWidth="1"/>
    <col min="13060" max="13060" width="0.140625" style="2" customWidth="1"/>
    <col min="13061" max="13061" width="13.140625" style="2" customWidth="1"/>
    <col min="13062" max="13063" width="0.140625" style="2" customWidth="1"/>
    <col min="13064" max="13064" width="1.5703125" style="2" customWidth="1"/>
    <col min="13065" max="13312" width="8.85546875" style="2"/>
    <col min="13313" max="13313" width="2.28515625" style="2" customWidth="1"/>
    <col min="13314" max="13314" width="53.140625" style="2" customWidth="1"/>
    <col min="13315" max="13315" width="13.140625" style="2" customWidth="1"/>
    <col min="13316" max="13316" width="0.140625" style="2" customWidth="1"/>
    <col min="13317" max="13317" width="13.140625" style="2" customWidth="1"/>
    <col min="13318" max="13319" width="0.140625" style="2" customWidth="1"/>
    <col min="13320" max="13320" width="1.5703125" style="2" customWidth="1"/>
    <col min="13321" max="13568" width="8.85546875" style="2"/>
    <col min="13569" max="13569" width="2.28515625" style="2" customWidth="1"/>
    <col min="13570" max="13570" width="53.140625" style="2" customWidth="1"/>
    <col min="13571" max="13571" width="13.140625" style="2" customWidth="1"/>
    <col min="13572" max="13572" width="0.140625" style="2" customWidth="1"/>
    <col min="13573" max="13573" width="13.140625" style="2" customWidth="1"/>
    <col min="13574" max="13575" width="0.140625" style="2" customWidth="1"/>
    <col min="13576" max="13576" width="1.5703125" style="2" customWidth="1"/>
    <col min="13577" max="13824" width="8.85546875" style="2"/>
    <col min="13825" max="13825" width="2.28515625" style="2" customWidth="1"/>
    <col min="13826" max="13826" width="53.140625" style="2" customWidth="1"/>
    <col min="13827" max="13827" width="13.140625" style="2" customWidth="1"/>
    <col min="13828" max="13828" width="0.140625" style="2" customWidth="1"/>
    <col min="13829" max="13829" width="13.140625" style="2" customWidth="1"/>
    <col min="13830" max="13831" width="0.140625" style="2" customWidth="1"/>
    <col min="13832" max="13832" width="1.5703125" style="2" customWidth="1"/>
    <col min="13833" max="14080" width="8.85546875" style="2"/>
    <col min="14081" max="14081" width="2.28515625" style="2" customWidth="1"/>
    <col min="14082" max="14082" width="53.140625" style="2" customWidth="1"/>
    <col min="14083" max="14083" width="13.140625" style="2" customWidth="1"/>
    <col min="14084" max="14084" width="0.140625" style="2" customWidth="1"/>
    <col min="14085" max="14085" width="13.140625" style="2" customWidth="1"/>
    <col min="14086" max="14087" width="0.140625" style="2" customWidth="1"/>
    <col min="14088" max="14088" width="1.5703125" style="2" customWidth="1"/>
    <col min="14089" max="14336" width="8.85546875" style="2"/>
    <col min="14337" max="14337" width="2.28515625" style="2" customWidth="1"/>
    <col min="14338" max="14338" width="53.140625" style="2" customWidth="1"/>
    <col min="14339" max="14339" width="13.140625" style="2" customWidth="1"/>
    <col min="14340" max="14340" width="0.140625" style="2" customWidth="1"/>
    <col min="14341" max="14341" width="13.140625" style="2" customWidth="1"/>
    <col min="14342" max="14343" width="0.140625" style="2" customWidth="1"/>
    <col min="14344" max="14344" width="1.5703125" style="2" customWidth="1"/>
    <col min="14345" max="14592" width="8.85546875" style="2"/>
    <col min="14593" max="14593" width="2.28515625" style="2" customWidth="1"/>
    <col min="14594" max="14594" width="53.140625" style="2" customWidth="1"/>
    <col min="14595" max="14595" width="13.140625" style="2" customWidth="1"/>
    <col min="14596" max="14596" width="0.140625" style="2" customWidth="1"/>
    <col min="14597" max="14597" width="13.140625" style="2" customWidth="1"/>
    <col min="14598" max="14599" width="0.140625" style="2" customWidth="1"/>
    <col min="14600" max="14600" width="1.5703125" style="2" customWidth="1"/>
    <col min="14601" max="14848" width="8.85546875" style="2"/>
    <col min="14849" max="14849" width="2.28515625" style="2" customWidth="1"/>
    <col min="14850" max="14850" width="53.140625" style="2" customWidth="1"/>
    <col min="14851" max="14851" width="13.140625" style="2" customWidth="1"/>
    <col min="14852" max="14852" width="0.140625" style="2" customWidth="1"/>
    <col min="14853" max="14853" width="13.140625" style="2" customWidth="1"/>
    <col min="14854" max="14855" width="0.140625" style="2" customWidth="1"/>
    <col min="14856" max="14856" width="1.5703125" style="2" customWidth="1"/>
    <col min="14857" max="15104" width="8.85546875" style="2"/>
    <col min="15105" max="15105" width="2.28515625" style="2" customWidth="1"/>
    <col min="15106" max="15106" width="53.140625" style="2" customWidth="1"/>
    <col min="15107" max="15107" width="13.140625" style="2" customWidth="1"/>
    <col min="15108" max="15108" width="0.140625" style="2" customWidth="1"/>
    <col min="15109" max="15109" width="13.140625" style="2" customWidth="1"/>
    <col min="15110" max="15111" width="0.140625" style="2" customWidth="1"/>
    <col min="15112" max="15112" width="1.5703125" style="2" customWidth="1"/>
    <col min="15113" max="15360" width="8.85546875" style="2"/>
    <col min="15361" max="15361" width="2.28515625" style="2" customWidth="1"/>
    <col min="15362" max="15362" width="53.140625" style="2" customWidth="1"/>
    <col min="15363" max="15363" width="13.140625" style="2" customWidth="1"/>
    <col min="15364" max="15364" width="0.140625" style="2" customWidth="1"/>
    <col min="15365" max="15365" width="13.140625" style="2" customWidth="1"/>
    <col min="15366" max="15367" width="0.140625" style="2" customWidth="1"/>
    <col min="15368" max="15368" width="1.5703125" style="2" customWidth="1"/>
    <col min="15369" max="15616" width="8.85546875" style="2"/>
    <col min="15617" max="15617" width="2.28515625" style="2" customWidth="1"/>
    <col min="15618" max="15618" width="53.140625" style="2" customWidth="1"/>
    <col min="15619" max="15619" width="13.140625" style="2" customWidth="1"/>
    <col min="15620" max="15620" width="0.140625" style="2" customWidth="1"/>
    <col min="15621" max="15621" width="13.140625" style="2" customWidth="1"/>
    <col min="15622" max="15623" width="0.140625" style="2" customWidth="1"/>
    <col min="15624" max="15624" width="1.5703125" style="2" customWidth="1"/>
    <col min="15625" max="15872" width="8.85546875" style="2"/>
    <col min="15873" max="15873" width="2.28515625" style="2" customWidth="1"/>
    <col min="15874" max="15874" width="53.140625" style="2" customWidth="1"/>
    <col min="15875" max="15875" width="13.140625" style="2" customWidth="1"/>
    <col min="15876" max="15876" width="0.140625" style="2" customWidth="1"/>
    <col min="15877" max="15877" width="13.140625" style="2" customWidth="1"/>
    <col min="15878" max="15879" width="0.140625" style="2" customWidth="1"/>
    <col min="15880" max="15880" width="1.5703125" style="2" customWidth="1"/>
    <col min="15881" max="16128" width="8.85546875" style="2"/>
    <col min="16129" max="16129" width="2.28515625" style="2" customWidth="1"/>
    <col min="16130" max="16130" width="53.140625" style="2" customWidth="1"/>
    <col min="16131" max="16131" width="13.140625" style="2" customWidth="1"/>
    <col min="16132" max="16132" width="0.140625" style="2" customWidth="1"/>
    <col min="16133" max="16133" width="13.140625" style="2" customWidth="1"/>
    <col min="16134" max="16135" width="0.140625" style="2" customWidth="1"/>
    <col min="16136" max="16136" width="1.5703125" style="2" customWidth="1"/>
    <col min="16137" max="16384" width="8.85546875" style="2"/>
  </cols>
  <sheetData>
    <row r="1" spans="2:8" s="1" customFormat="1" x14ac:dyDescent="0.25">
      <c r="C1" s="1" t="s">
        <v>0</v>
      </c>
    </row>
    <row r="2" spans="2:8" ht="14.25" customHeight="1" x14ac:dyDescent="0.25"/>
    <row r="3" spans="2:8" ht="21.75" customHeight="1" x14ac:dyDescent="0.25">
      <c r="B3" s="3" t="s">
        <v>1</v>
      </c>
      <c r="D3" s="4"/>
    </row>
    <row r="4" spans="2:8" ht="5.25" customHeight="1" x14ac:dyDescent="0.25"/>
    <row r="5" spans="2:8" ht="39.75" customHeight="1" x14ac:dyDescent="0.4">
      <c r="B5" s="5" t="s">
        <v>2</v>
      </c>
    </row>
    <row r="6" spans="2:8" ht="18" x14ac:dyDescent="0.25">
      <c r="B6" s="6" t="s">
        <v>311</v>
      </c>
      <c r="C6" s="7" t="s">
        <v>3</v>
      </c>
    </row>
    <row r="7" spans="2:8" ht="15.75" thickBot="1" x14ac:dyDescent="0.3"/>
    <row r="8" spans="2:8" x14ac:dyDescent="0.25">
      <c r="B8" s="8" t="s">
        <v>4</v>
      </c>
      <c r="C8" s="66" t="s">
        <v>5</v>
      </c>
      <c r="D8" s="66"/>
      <c r="E8" s="66" t="s">
        <v>6</v>
      </c>
      <c r="F8" s="66"/>
      <c r="G8" s="9"/>
    </row>
    <row r="9" spans="2:8" x14ac:dyDescent="0.25">
      <c r="B9" s="10"/>
      <c r="C9" s="67" t="s">
        <v>7</v>
      </c>
      <c r="D9" s="68"/>
      <c r="E9" s="67" t="s">
        <v>8</v>
      </c>
      <c r="F9" s="68"/>
      <c r="G9" s="11"/>
    </row>
    <row r="10" spans="2:8" x14ac:dyDescent="0.25">
      <c r="B10" s="12" t="s">
        <v>225</v>
      </c>
      <c r="C10" s="72"/>
      <c r="D10" s="72"/>
      <c r="E10" s="72"/>
      <c r="F10" s="72"/>
      <c r="G10" s="13"/>
      <c r="H10" s="14"/>
    </row>
    <row r="11" spans="2:8" x14ac:dyDescent="0.25">
      <c r="B11" s="36" t="s">
        <v>226</v>
      </c>
      <c r="C11" s="73"/>
      <c r="D11" s="73"/>
      <c r="E11" s="73"/>
      <c r="F11" s="73"/>
      <c r="G11" s="16"/>
      <c r="H11" s="14"/>
    </row>
    <row r="12" spans="2:8" x14ac:dyDescent="0.25">
      <c r="B12" s="17" t="s">
        <v>227</v>
      </c>
      <c r="C12" s="18">
        <f>E12*1.4</f>
        <v>1393</v>
      </c>
      <c r="D12" s="19" t="s">
        <v>11</v>
      </c>
      <c r="E12" s="18">
        <v>995</v>
      </c>
      <c r="F12" s="19" t="s">
        <v>11</v>
      </c>
      <c r="G12" s="19" t="s">
        <v>11</v>
      </c>
    </row>
    <row r="13" spans="2:8" x14ac:dyDescent="0.25">
      <c r="B13" s="36" t="s">
        <v>228</v>
      </c>
      <c r="C13" s="73"/>
      <c r="D13" s="73"/>
      <c r="E13" s="73"/>
      <c r="F13" s="73"/>
      <c r="G13" s="19" t="s">
        <v>11</v>
      </c>
    </row>
    <row r="14" spans="2:8" x14ac:dyDescent="0.25">
      <c r="B14" s="17" t="s">
        <v>229</v>
      </c>
      <c r="C14" s="18">
        <f t="shared" ref="C14:C22" si="0">E14*1.4</f>
        <v>1680</v>
      </c>
      <c r="D14" s="19" t="s">
        <v>11</v>
      </c>
      <c r="E14" s="18">
        <v>1200</v>
      </c>
      <c r="F14" s="19" t="s">
        <v>11</v>
      </c>
      <c r="G14" s="19" t="s">
        <v>11</v>
      </c>
    </row>
    <row r="15" spans="2:8" x14ac:dyDescent="0.25">
      <c r="B15" s="36" t="s">
        <v>230</v>
      </c>
      <c r="C15" s="73"/>
      <c r="D15" s="73"/>
      <c r="E15" s="73"/>
      <c r="F15" s="73"/>
      <c r="G15" s="19" t="s">
        <v>11</v>
      </c>
    </row>
    <row r="16" spans="2:8" x14ac:dyDescent="0.25">
      <c r="B16" s="17" t="s">
        <v>231</v>
      </c>
      <c r="C16" s="18">
        <f t="shared" si="0"/>
        <v>805</v>
      </c>
      <c r="D16" s="19" t="s">
        <v>11</v>
      </c>
      <c r="E16" s="18">
        <v>575</v>
      </c>
      <c r="F16" s="19" t="s">
        <v>11</v>
      </c>
      <c r="G16" s="19" t="s">
        <v>11</v>
      </c>
    </row>
    <row r="17" spans="2:7" x14ac:dyDescent="0.25">
      <c r="B17" s="36" t="s">
        <v>232</v>
      </c>
      <c r="C17" s="73"/>
      <c r="D17" s="73"/>
      <c r="E17" s="73"/>
      <c r="F17" s="73"/>
      <c r="G17" s="19" t="s">
        <v>11</v>
      </c>
    </row>
    <row r="18" spans="2:7" x14ac:dyDescent="0.25">
      <c r="B18" s="17" t="s">
        <v>233</v>
      </c>
      <c r="C18" s="18">
        <f t="shared" si="0"/>
        <v>620.19999999999993</v>
      </c>
      <c r="D18" s="19" t="s">
        <v>11</v>
      </c>
      <c r="E18" s="18">
        <v>443</v>
      </c>
      <c r="F18" s="19" t="s">
        <v>11</v>
      </c>
      <c r="G18" s="19" t="s">
        <v>11</v>
      </c>
    </row>
    <row r="19" spans="2:7" x14ac:dyDescent="0.25">
      <c r="B19" s="17" t="s">
        <v>234</v>
      </c>
      <c r="C19" s="18">
        <f t="shared" si="0"/>
        <v>648.19999999999993</v>
      </c>
      <c r="D19" s="19" t="s">
        <v>11</v>
      </c>
      <c r="E19" s="18">
        <v>463</v>
      </c>
      <c r="F19" s="19" t="s">
        <v>11</v>
      </c>
      <c r="G19" s="19" t="s">
        <v>11</v>
      </c>
    </row>
    <row r="20" spans="2:7" x14ac:dyDescent="0.25">
      <c r="B20" s="17" t="s">
        <v>235</v>
      </c>
      <c r="C20" s="18">
        <f t="shared" si="0"/>
        <v>747.59999999999991</v>
      </c>
      <c r="D20" s="19" t="s">
        <v>11</v>
      </c>
      <c r="E20" s="18">
        <v>534</v>
      </c>
      <c r="F20" s="19" t="s">
        <v>11</v>
      </c>
      <c r="G20" s="19" t="s">
        <v>11</v>
      </c>
    </row>
    <row r="21" spans="2:7" x14ac:dyDescent="0.25">
      <c r="B21" s="36" t="s">
        <v>236</v>
      </c>
      <c r="C21" s="18">
        <f t="shared" si="0"/>
        <v>582.4</v>
      </c>
      <c r="D21" s="19" t="s">
        <v>11</v>
      </c>
      <c r="E21" s="18">
        <v>416</v>
      </c>
      <c r="F21" s="19" t="s">
        <v>11</v>
      </c>
      <c r="G21" s="19" t="s">
        <v>11</v>
      </c>
    </row>
    <row r="22" spans="2:7" x14ac:dyDescent="0.25">
      <c r="B22" s="36" t="s">
        <v>237</v>
      </c>
      <c r="C22" s="18">
        <f t="shared" si="0"/>
        <v>62.999999999999993</v>
      </c>
      <c r="D22" s="19" t="s">
        <v>11</v>
      </c>
      <c r="E22" s="18">
        <v>45</v>
      </c>
      <c r="F22" s="19" t="s">
        <v>11</v>
      </c>
      <c r="G22" s="19" t="s">
        <v>11</v>
      </c>
    </row>
    <row r="23" spans="2:7" x14ac:dyDescent="0.25">
      <c r="B23" s="12" t="s">
        <v>266</v>
      </c>
      <c r="C23" s="72"/>
      <c r="D23" s="72"/>
      <c r="E23" s="47"/>
      <c r="F23" s="50"/>
      <c r="G23" s="51"/>
    </row>
    <row r="24" spans="2:7" x14ac:dyDescent="0.25">
      <c r="B24" s="49" t="s">
        <v>267</v>
      </c>
      <c r="C24" s="22">
        <f>E24*1.5</f>
        <v>21</v>
      </c>
      <c r="D24" s="23"/>
      <c r="E24" s="22">
        <v>14</v>
      </c>
      <c r="F24" s="50"/>
      <c r="G24" s="51"/>
    </row>
    <row r="25" spans="2:7" x14ac:dyDescent="0.25">
      <c r="B25" s="49" t="s">
        <v>268</v>
      </c>
      <c r="C25" s="22">
        <f t="shared" ref="C25:C44" si="1">E25*1.5</f>
        <v>42</v>
      </c>
      <c r="D25" s="23"/>
      <c r="E25" s="22">
        <v>28</v>
      </c>
      <c r="F25" s="50"/>
      <c r="G25" s="51"/>
    </row>
    <row r="26" spans="2:7" x14ac:dyDescent="0.25">
      <c r="B26" s="49" t="s">
        <v>269</v>
      </c>
      <c r="C26" s="22">
        <f t="shared" si="1"/>
        <v>51</v>
      </c>
      <c r="D26" s="23"/>
      <c r="E26" s="22">
        <v>34</v>
      </c>
      <c r="F26" s="50"/>
      <c r="G26" s="51"/>
    </row>
    <row r="27" spans="2:7" x14ac:dyDescent="0.25">
      <c r="B27" s="49" t="s">
        <v>270</v>
      </c>
      <c r="C27" s="22">
        <f t="shared" si="1"/>
        <v>61.5</v>
      </c>
      <c r="D27" s="23"/>
      <c r="E27" s="22">
        <v>41</v>
      </c>
      <c r="F27" s="50"/>
      <c r="G27" s="51"/>
    </row>
    <row r="28" spans="2:7" x14ac:dyDescent="0.25">
      <c r="B28" s="49" t="s">
        <v>287</v>
      </c>
      <c r="C28" s="22">
        <f t="shared" si="1"/>
        <v>63</v>
      </c>
      <c r="D28" s="23"/>
      <c r="E28" s="22">
        <v>42</v>
      </c>
      <c r="F28" s="50"/>
      <c r="G28" s="51"/>
    </row>
    <row r="29" spans="2:7" x14ac:dyDescent="0.25">
      <c r="B29" s="49" t="s">
        <v>271</v>
      </c>
      <c r="C29" s="22">
        <f t="shared" si="1"/>
        <v>69</v>
      </c>
      <c r="D29" s="23"/>
      <c r="E29" s="22">
        <v>46</v>
      </c>
      <c r="F29" s="50"/>
      <c r="G29" s="51"/>
    </row>
    <row r="30" spans="2:7" x14ac:dyDescent="0.25">
      <c r="B30" s="49" t="s">
        <v>272</v>
      </c>
      <c r="C30" s="22">
        <f t="shared" si="1"/>
        <v>70.5</v>
      </c>
      <c r="D30" s="23"/>
      <c r="E30" s="22">
        <v>47</v>
      </c>
      <c r="F30" s="50"/>
      <c r="G30" s="51"/>
    </row>
    <row r="31" spans="2:7" x14ac:dyDescent="0.25">
      <c r="B31" s="49" t="s">
        <v>273</v>
      </c>
      <c r="C31" s="22">
        <f t="shared" si="1"/>
        <v>78</v>
      </c>
      <c r="D31" s="23"/>
      <c r="E31" s="22">
        <v>52</v>
      </c>
      <c r="F31" s="50"/>
      <c r="G31" s="51"/>
    </row>
    <row r="32" spans="2:7" x14ac:dyDescent="0.25">
      <c r="B32" s="49" t="s">
        <v>274</v>
      </c>
      <c r="C32" s="22">
        <f t="shared" si="1"/>
        <v>84</v>
      </c>
      <c r="D32" s="23"/>
      <c r="E32" s="22">
        <v>56</v>
      </c>
      <c r="F32" s="50"/>
      <c r="G32" s="51"/>
    </row>
    <row r="33" spans="2:8" x14ac:dyDescent="0.25">
      <c r="B33" s="49" t="s">
        <v>275</v>
      </c>
      <c r="C33" s="22">
        <f t="shared" si="1"/>
        <v>84</v>
      </c>
      <c r="D33" s="23"/>
      <c r="E33" s="22">
        <v>56</v>
      </c>
      <c r="F33" s="50"/>
      <c r="G33" s="51"/>
    </row>
    <row r="34" spans="2:8" x14ac:dyDescent="0.25">
      <c r="B34" s="49" t="s">
        <v>276</v>
      </c>
      <c r="C34" s="22">
        <f t="shared" si="1"/>
        <v>87</v>
      </c>
      <c r="D34" s="23"/>
      <c r="E34" s="22">
        <v>58</v>
      </c>
      <c r="F34" s="50"/>
      <c r="G34" s="51"/>
    </row>
    <row r="35" spans="2:8" x14ac:dyDescent="0.25">
      <c r="B35" s="49" t="s">
        <v>277</v>
      </c>
      <c r="C35" s="22">
        <f t="shared" si="1"/>
        <v>87</v>
      </c>
      <c r="D35" s="23"/>
      <c r="E35" s="22">
        <v>58</v>
      </c>
      <c r="F35" s="50"/>
      <c r="G35" s="51"/>
    </row>
    <row r="36" spans="2:8" x14ac:dyDescent="0.25">
      <c r="B36" s="49" t="s">
        <v>278</v>
      </c>
      <c r="C36" s="22">
        <f t="shared" si="1"/>
        <v>96</v>
      </c>
      <c r="D36" s="23"/>
      <c r="E36" s="22">
        <v>64</v>
      </c>
      <c r="F36" s="50"/>
      <c r="G36" s="51"/>
    </row>
    <row r="37" spans="2:8" x14ac:dyDescent="0.25">
      <c r="B37" s="49" t="s">
        <v>279</v>
      </c>
      <c r="C37" s="22">
        <f t="shared" si="1"/>
        <v>102</v>
      </c>
      <c r="D37" s="23"/>
      <c r="E37" s="22">
        <v>68</v>
      </c>
      <c r="F37" s="50"/>
      <c r="G37" s="51"/>
    </row>
    <row r="38" spans="2:8" x14ac:dyDescent="0.25">
      <c r="B38" s="49" t="s">
        <v>280</v>
      </c>
      <c r="C38" s="22">
        <f t="shared" si="1"/>
        <v>103.5</v>
      </c>
      <c r="D38" s="23"/>
      <c r="E38" s="22">
        <v>69</v>
      </c>
      <c r="F38" s="50"/>
      <c r="G38" s="51"/>
    </row>
    <row r="39" spans="2:8" x14ac:dyDescent="0.25">
      <c r="B39" s="49" t="s">
        <v>281</v>
      </c>
      <c r="C39" s="22">
        <f t="shared" si="1"/>
        <v>103.5</v>
      </c>
      <c r="D39" s="23"/>
      <c r="E39" s="22">
        <v>69</v>
      </c>
      <c r="F39" s="50"/>
      <c r="G39" s="51"/>
    </row>
    <row r="40" spans="2:8" x14ac:dyDescent="0.25">
      <c r="B40" s="49" t="s">
        <v>282</v>
      </c>
      <c r="C40" s="22">
        <f t="shared" si="1"/>
        <v>103.5</v>
      </c>
      <c r="D40" s="23"/>
      <c r="E40" s="22">
        <v>69</v>
      </c>
      <c r="F40" s="50"/>
      <c r="G40" s="51"/>
    </row>
    <row r="41" spans="2:8" x14ac:dyDescent="0.25">
      <c r="B41" s="49" t="s">
        <v>283</v>
      </c>
      <c r="C41" s="22">
        <f t="shared" si="1"/>
        <v>114</v>
      </c>
      <c r="D41" s="23"/>
      <c r="E41" s="22">
        <v>76</v>
      </c>
      <c r="F41" s="50"/>
      <c r="G41" s="51"/>
    </row>
    <row r="42" spans="2:8" x14ac:dyDescent="0.25">
      <c r="B42" s="49" t="s">
        <v>284</v>
      </c>
      <c r="C42" s="22">
        <f t="shared" si="1"/>
        <v>114</v>
      </c>
      <c r="D42" s="23"/>
      <c r="E42" s="22">
        <v>76</v>
      </c>
      <c r="F42" s="50"/>
      <c r="G42" s="51"/>
    </row>
    <row r="43" spans="2:8" x14ac:dyDescent="0.25">
      <c r="B43" s="49" t="s">
        <v>285</v>
      </c>
      <c r="C43" s="22">
        <f>E43*1.2</f>
        <v>312</v>
      </c>
      <c r="D43" s="23"/>
      <c r="E43" s="22">
        <v>260</v>
      </c>
      <c r="F43" s="50"/>
      <c r="G43" s="51"/>
    </row>
    <row r="44" spans="2:8" x14ac:dyDescent="0.25">
      <c r="B44" s="49" t="s">
        <v>286</v>
      </c>
      <c r="C44" s="22">
        <f t="shared" si="1"/>
        <v>420</v>
      </c>
      <c r="D44" s="23"/>
      <c r="E44" s="22">
        <v>280</v>
      </c>
      <c r="F44" s="50"/>
      <c r="G44" s="51"/>
    </row>
    <row r="45" spans="2:8" x14ac:dyDescent="0.25">
      <c r="B45" s="20" t="s">
        <v>81</v>
      </c>
      <c r="C45" s="61"/>
      <c r="D45" s="61"/>
      <c r="E45" s="61"/>
      <c r="F45" s="61"/>
      <c r="G45" s="16"/>
      <c r="H45" s="14"/>
    </row>
    <row r="46" spans="2:8" x14ac:dyDescent="0.25">
      <c r="B46" s="36" t="s">
        <v>82</v>
      </c>
      <c r="C46" s="21"/>
      <c r="D46" s="21"/>
      <c r="E46" s="22"/>
      <c r="F46" s="21"/>
    </row>
    <row r="47" spans="2:8" x14ac:dyDescent="0.25">
      <c r="B47" s="21" t="s">
        <v>83</v>
      </c>
      <c r="C47" s="22">
        <f>E47*1.1</f>
        <v>156.20000000000002</v>
      </c>
      <c r="D47" s="21"/>
      <c r="E47" s="22">
        <v>142</v>
      </c>
      <c r="F47" s="21"/>
    </row>
    <row r="48" spans="2:8" x14ac:dyDescent="0.25">
      <c r="B48" s="21" t="s">
        <v>84</v>
      </c>
      <c r="C48" s="22">
        <f t="shared" ref="C48:C110" si="2">E48*1.1</f>
        <v>299.20000000000005</v>
      </c>
      <c r="D48" s="21"/>
      <c r="E48" s="22">
        <v>272</v>
      </c>
      <c r="F48" s="21"/>
    </row>
    <row r="49" spans="2:6" x14ac:dyDescent="0.25">
      <c r="B49" s="29" t="s">
        <v>85</v>
      </c>
      <c r="C49" s="22">
        <f t="shared" si="2"/>
        <v>477.40000000000003</v>
      </c>
      <c r="D49" s="21"/>
      <c r="E49" s="22">
        <v>434</v>
      </c>
      <c r="F49" s="21"/>
    </row>
    <row r="50" spans="2:6" x14ac:dyDescent="0.25">
      <c r="B50" s="36" t="s">
        <v>86</v>
      </c>
      <c r="C50" s="22"/>
      <c r="D50" s="21"/>
      <c r="E50" s="22"/>
      <c r="F50" s="21"/>
    </row>
    <row r="51" spans="2:6" x14ac:dyDescent="0.25">
      <c r="B51" s="21" t="s">
        <v>87</v>
      </c>
      <c r="C51" s="22">
        <f t="shared" si="2"/>
        <v>116.60000000000001</v>
      </c>
      <c r="D51" s="21"/>
      <c r="E51" s="22">
        <v>106</v>
      </c>
      <c r="F51" s="21"/>
    </row>
    <row r="52" spans="2:6" x14ac:dyDescent="0.25">
      <c r="B52" s="21" t="s">
        <v>88</v>
      </c>
      <c r="C52" s="22">
        <f t="shared" si="2"/>
        <v>204.60000000000002</v>
      </c>
      <c r="D52" s="21"/>
      <c r="E52" s="22">
        <v>186</v>
      </c>
      <c r="F52" s="21"/>
    </row>
    <row r="53" spans="2:6" x14ac:dyDescent="0.25">
      <c r="B53" s="29" t="s">
        <v>89</v>
      </c>
      <c r="C53" s="22">
        <f t="shared" si="2"/>
        <v>365.20000000000005</v>
      </c>
      <c r="D53" s="21"/>
      <c r="E53" s="22">
        <v>332</v>
      </c>
      <c r="F53" s="21"/>
    </row>
    <row r="54" spans="2:6" x14ac:dyDescent="0.25">
      <c r="B54" s="21" t="s">
        <v>90</v>
      </c>
      <c r="C54" s="22">
        <f t="shared" si="2"/>
        <v>572</v>
      </c>
      <c r="D54" s="21"/>
      <c r="E54" s="22">
        <v>520</v>
      </c>
      <c r="F54" s="21"/>
    </row>
    <row r="55" spans="2:6" x14ac:dyDescent="0.25">
      <c r="B55" s="36" t="s">
        <v>91</v>
      </c>
      <c r="C55" s="22"/>
      <c r="D55" s="21"/>
      <c r="E55" s="22"/>
      <c r="F55" s="21"/>
    </row>
    <row r="56" spans="2:6" x14ac:dyDescent="0.25">
      <c r="B56" s="21" t="s">
        <v>87</v>
      </c>
      <c r="C56" s="22">
        <f t="shared" si="2"/>
        <v>114.4</v>
      </c>
      <c r="D56" s="21"/>
      <c r="E56" s="22">
        <v>104</v>
      </c>
      <c r="F56" s="21"/>
    </row>
    <row r="57" spans="2:6" x14ac:dyDescent="0.25">
      <c r="B57" s="21" t="s">
        <v>88</v>
      </c>
      <c r="C57" s="22">
        <f t="shared" si="2"/>
        <v>193.60000000000002</v>
      </c>
      <c r="D57" s="21"/>
      <c r="E57" s="22">
        <v>176</v>
      </c>
      <c r="F57" s="21"/>
    </row>
    <row r="58" spans="2:6" x14ac:dyDescent="0.25">
      <c r="B58" s="21" t="s">
        <v>85</v>
      </c>
      <c r="C58" s="22">
        <f t="shared" si="2"/>
        <v>382.8</v>
      </c>
      <c r="D58" s="21"/>
      <c r="E58" s="22">
        <v>348</v>
      </c>
      <c r="F58" s="21"/>
    </row>
    <row r="59" spans="2:6" x14ac:dyDescent="0.25">
      <c r="B59" s="36" t="s">
        <v>92</v>
      </c>
      <c r="C59" s="22"/>
      <c r="D59" s="21"/>
      <c r="E59" s="22"/>
      <c r="F59" s="21"/>
    </row>
    <row r="60" spans="2:6" x14ac:dyDescent="0.25">
      <c r="B60" s="21" t="s">
        <v>83</v>
      </c>
      <c r="C60" s="22">
        <f t="shared" si="2"/>
        <v>192.50000000000003</v>
      </c>
      <c r="D60" s="21"/>
      <c r="E60" s="22">
        <v>175</v>
      </c>
      <c r="F60" s="21"/>
    </row>
    <row r="61" spans="2:6" x14ac:dyDescent="0.25">
      <c r="B61" s="21" t="s">
        <v>84</v>
      </c>
      <c r="C61" s="22">
        <f t="shared" si="2"/>
        <v>308</v>
      </c>
      <c r="D61" s="21"/>
      <c r="E61" s="22">
        <v>280</v>
      </c>
      <c r="F61" s="21"/>
    </row>
    <row r="62" spans="2:6" x14ac:dyDescent="0.25">
      <c r="B62" s="21" t="s">
        <v>85</v>
      </c>
      <c r="C62" s="22">
        <f t="shared" si="2"/>
        <v>533.5</v>
      </c>
      <c r="D62" s="21"/>
      <c r="E62" s="22">
        <v>485</v>
      </c>
      <c r="F62" s="21"/>
    </row>
    <row r="63" spans="2:6" x14ac:dyDescent="0.25">
      <c r="B63" s="36" t="s">
        <v>93</v>
      </c>
      <c r="C63" s="22"/>
      <c r="D63" s="21"/>
      <c r="E63" s="22"/>
      <c r="F63" s="21"/>
    </row>
    <row r="64" spans="2:6" x14ac:dyDescent="0.25">
      <c r="B64" s="21" t="s">
        <v>83</v>
      </c>
      <c r="C64" s="22">
        <f t="shared" si="2"/>
        <v>116.60000000000001</v>
      </c>
      <c r="D64" s="21"/>
      <c r="E64" s="22">
        <v>106</v>
      </c>
      <c r="F64" s="21"/>
    </row>
    <row r="65" spans="2:6" x14ac:dyDescent="0.25">
      <c r="B65" s="29" t="s">
        <v>84</v>
      </c>
      <c r="C65" s="22">
        <f t="shared" si="2"/>
        <v>204.60000000000002</v>
      </c>
      <c r="D65" s="21"/>
      <c r="E65" s="22">
        <v>186</v>
      </c>
      <c r="F65" s="21"/>
    </row>
    <row r="66" spans="2:6" x14ac:dyDescent="0.25">
      <c r="B66" s="36" t="s">
        <v>94</v>
      </c>
      <c r="C66" s="22"/>
      <c r="D66" s="21"/>
      <c r="E66" s="22"/>
      <c r="F66" s="21"/>
    </row>
    <row r="67" spans="2:6" x14ac:dyDescent="0.25">
      <c r="B67" s="21" t="s">
        <v>95</v>
      </c>
      <c r="C67" s="22">
        <f t="shared" si="2"/>
        <v>50.6</v>
      </c>
      <c r="D67" s="21"/>
      <c r="E67" s="22">
        <v>46</v>
      </c>
      <c r="F67" s="21"/>
    </row>
    <row r="68" spans="2:6" x14ac:dyDescent="0.25">
      <c r="B68" s="21" t="s">
        <v>96</v>
      </c>
      <c r="C68" s="22">
        <f t="shared" si="2"/>
        <v>115.50000000000001</v>
      </c>
      <c r="D68" s="21"/>
      <c r="E68" s="22">
        <v>105</v>
      </c>
      <c r="F68" s="21"/>
    </row>
    <row r="69" spans="2:6" x14ac:dyDescent="0.25">
      <c r="B69" s="21" t="s">
        <v>90</v>
      </c>
      <c r="C69" s="22">
        <f t="shared" si="2"/>
        <v>528</v>
      </c>
      <c r="D69" s="21"/>
      <c r="E69" s="22">
        <v>480</v>
      </c>
      <c r="F69" s="21"/>
    </row>
    <row r="70" spans="2:6" x14ac:dyDescent="0.25">
      <c r="B70" s="36" t="s">
        <v>97</v>
      </c>
      <c r="C70" s="22"/>
      <c r="D70" s="21"/>
      <c r="E70" s="22"/>
      <c r="F70" s="21"/>
    </row>
    <row r="71" spans="2:6" x14ac:dyDescent="0.25">
      <c r="B71" s="21" t="s">
        <v>83</v>
      </c>
      <c r="C71" s="22">
        <f t="shared" si="2"/>
        <v>129.80000000000001</v>
      </c>
      <c r="D71" s="21"/>
      <c r="E71" s="22">
        <v>118</v>
      </c>
      <c r="F71" s="21"/>
    </row>
    <row r="72" spans="2:6" x14ac:dyDescent="0.25">
      <c r="B72" s="21" t="s">
        <v>84</v>
      </c>
      <c r="C72" s="22">
        <f t="shared" si="2"/>
        <v>233.20000000000002</v>
      </c>
      <c r="D72" s="21"/>
      <c r="E72" s="22">
        <v>212</v>
      </c>
      <c r="F72" s="21"/>
    </row>
    <row r="73" spans="2:6" x14ac:dyDescent="0.25">
      <c r="B73" s="29" t="s">
        <v>85</v>
      </c>
      <c r="C73" s="22">
        <f t="shared" si="2"/>
        <v>388.3</v>
      </c>
      <c r="D73" s="21"/>
      <c r="E73" s="22">
        <v>353</v>
      </c>
      <c r="F73" s="21"/>
    </row>
    <row r="74" spans="2:6" x14ac:dyDescent="0.25">
      <c r="B74" s="36" t="s">
        <v>98</v>
      </c>
      <c r="C74" s="22"/>
      <c r="D74" s="21"/>
      <c r="E74" s="22"/>
      <c r="F74" s="21"/>
    </row>
    <row r="75" spans="2:6" x14ac:dyDescent="0.25">
      <c r="B75" s="21" t="s">
        <v>83</v>
      </c>
      <c r="C75" s="22">
        <f t="shared" si="2"/>
        <v>135.30000000000001</v>
      </c>
      <c r="D75" s="21"/>
      <c r="E75" s="22">
        <v>123</v>
      </c>
      <c r="F75" s="21"/>
    </row>
    <row r="76" spans="2:6" x14ac:dyDescent="0.25">
      <c r="B76" s="21" t="s">
        <v>84</v>
      </c>
      <c r="C76" s="22">
        <f t="shared" si="2"/>
        <v>229.9</v>
      </c>
      <c r="D76" s="21"/>
      <c r="E76" s="22">
        <v>209</v>
      </c>
      <c r="F76" s="21"/>
    </row>
    <row r="77" spans="2:6" x14ac:dyDescent="0.25">
      <c r="B77" s="21" t="s">
        <v>85</v>
      </c>
      <c r="C77" s="22">
        <f t="shared" si="2"/>
        <v>404.8</v>
      </c>
      <c r="D77" s="21"/>
      <c r="E77" s="22">
        <v>368</v>
      </c>
      <c r="F77" s="21"/>
    </row>
    <row r="78" spans="2:6" x14ac:dyDescent="0.25">
      <c r="B78" s="36" t="s">
        <v>99</v>
      </c>
      <c r="C78" s="22"/>
      <c r="D78" s="21"/>
      <c r="E78" s="22"/>
      <c r="F78" s="21"/>
    </row>
    <row r="79" spans="2:6" x14ac:dyDescent="0.25">
      <c r="B79" s="21" t="s">
        <v>84</v>
      </c>
      <c r="C79" s="22">
        <f t="shared" si="2"/>
        <v>324.5</v>
      </c>
      <c r="D79" s="21"/>
      <c r="E79" s="22">
        <v>295</v>
      </c>
      <c r="F79" s="21"/>
    </row>
    <row r="80" spans="2:6" x14ac:dyDescent="0.25">
      <c r="B80" s="36" t="s">
        <v>100</v>
      </c>
      <c r="C80" s="22"/>
      <c r="D80" s="21"/>
      <c r="E80" s="22"/>
      <c r="F80" s="21"/>
    </row>
    <row r="81" spans="2:6" x14ac:dyDescent="0.25">
      <c r="B81" s="21" t="s">
        <v>101</v>
      </c>
      <c r="C81" s="22">
        <f t="shared" si="2"/>
        <v>163.9</v>
      </c>
      <c r="D81" s="21"/>
      <c r="E81" s="22">
        <v>149</v>
      </c>
      <c r="F81" s="21"/>
    </row>
    <row r="82" spans="2:6" x14ac:dyDescent="0.25">
      <c r="B82" s="29" t="s">
        <v>84</v>
      </c>
      <c r="C82" s="22">
        <f t="shared" si="2"/>
        <v>300.3</v>
      </c>
      <c r="D82" s="21"/>
      <c r="E82" s="22">
        <v>273</v>
      </c>
      <c r="F82" s="21"/>
    </row>
    <row r="83" spans="2:6" x14ac:dyDescent="0.25">
      <c r="B83" s="21" t="s">
        <v>85</v>
      </c>
      <c r="C83" s="22">
        <f t="shared" si="2"/>
        <v>563.20000000000005</v>
      </c>
      <c r="D83" s="21"/>
      <c r="E83" s="22">
        <v>512</v>
      </c>
      <c r="F83" s="21"/>
    </row>
    <row r="84" spans="2:6" x14ac:dyDescent="0.25">
      <c r="B84" s="36" t="s">
        <v>102</v>
      </c>
      <c r="C84" s="22"/>
      <c r="D84" s="21"/>
      <c r="E84" s="22"/>
      <c r="F84" s="21"/>
    </row>
    <row r="85" spans="2:6" x14ac:dyDescent="0.25">
      <c r="B85" s="21" t="s">
        <v>84</v>
      </c>
      <c r="C85" s="22">
        <f t="shared" si="2"/>
        <v>218.9</v>
      </c>
      <c r="D85" s="21"/>
      <c r="E85" s="22">
        <v>199</v>
      </c>
      <c r="F85" s="21"/>
    </row>
    <row r="86" spans="2:6" x14ac:dyDescent="0.25">
      <c r="B86" s="36" t="s">
        <v>103</v>
      </c>
      <c r="C86" s="22"/>
      <c r="D86" s="21"/>
      <c r="E86" s="22"/>
      <c r="F86" s="21"/>
    </row>
    <row r="87" spans="2:6" x14ac:dyDescent="0.25">
      <c r="B87" s="21" t="s">
        <v>104</v>
      </c>
      <c r="C87" s="22">
        <f t="shared" si="2"/>
        <v>149.60000000000002</v>
      </c>
      <c r="D87" s="21"/>
      <c r="E87" s="22">
        <v>136</v>
      </c>
      <c r="F87" s="21"/>
    </row>
    <row r="88" spans="2:6" x14ac:dyDescent="0.25">
      <c r="B88" s="21" t="s">
        <v>85</v>
      </c>
      <c r="C88" s="22">
        <f t="shared" si="2"/>
        <v>423.50000000000006</v>
      </c>
      <c r="D88" s="21"/>
      <c r="E88" s="22">
        <v>385</v>
      </c>
      <c r="F88" s="21"/>
    </row>
    <row r="89" spans="2:6" x14ac:dyDescent="0.25">
      <c r="B89" s="36" t="s">
        <v>105</v>
      </c>
      <c r="C89" s="22"/>
      <c r="D89" s="21"/>
      <c r="E89" s="22"/>
      <c r="F89" s="21"/>
    </row>
    <row r="90" spans="2:6" x14ac:dyDescent="0.25">
      <c r="B90" s="21" t="s">
        <v>106</v>
      </c>
      <c r="C90" s="22">
        <f t="shared" si="2"/>
        <v>77</v>
      </c>
      <c r="D90" s="21"/>
      <c r="E90" s="22">
        <v>70</v>
      </c>
      <c r="F90" s="21"/>
    </row>
    <row r="91" spans="2:6" x14ac:dyDescent="0.25">
      <c r="B91" s="36" t="s">
        <v>107</v>
      </c>
      <c r="C91" s="22"/>
      <c r="D91" s="21"/>
      <c r="E91" s="22"/>
      <c r="F91" s="21"/>
    </row>
    <row r="92" spans="2:6" x14ac:dyDescent="0.25">
      <c r="B92" s="21" t="s">
        <v>108</v>
      </c>
      <c r="C92" s="22">
        <f t="shared" si="2"/>
        <v>217.8</v>
      </c>
      <c r="D92" s="21"/>
      <c r="E92" s="22">
        <v>198</v>
      </c>
      <c r="F92" s="21"/>
    </row>
    <row r="93" spans="2:6" x14ac:dyDescent="0.25">
      <c r="B93" s="36" t="s">
        <v>109</v>
      </c>
      <c r="C93" s="22"/>
      <c r="D93" s="21"/>
      <c r="E93" s="22"/>
      <c r="F93" s="21"/>
    </row>
    <row r="94" spans="2:6" x14ac:dyDescent="0.25">
      <c r="B94" s="21" t="s">
        <v>110</v>
      </c>
      <c r="C94" s="22">
        <f t="shared" si="2"/>
        <v>206.8</v>
      </c>
      <c r="D94" s="21"/>
      <c r="E94" s="22">
        <v>188</v>
      </c>
      <c r="F94" s="21"/>
    </row>
    <row r="95" spans="2:6" x14ac:dyDescent="0.25">
      <c r="B95" s="36" t="s">
        <v>111</v>
      </c>
      <c r="C95" s="22"/>
      <c r="D95" s="21"/>
      <c r="E95" s="22"/>
      <c r="F95" s="21"/>
    </row>
    <row r="96" spans="2:6" x14ac:dyDescent="0.25">
      <c r="B96" s="21" t="s">
        <v>96</v>
      </c>
      <c r="C96" s="22">
        <f t="shared" si="2"/>
        <v>134.20000000000002</v>
      </c>
      <c r="D96" s="21"/>
      <c r="E96" s="22">
        <v>122</v>
      </c>
      <c r="F96" s="21"/>
    </row>
    <row r="97" spans="2:6" x14ac:dyDescent="0.25">
      <c r="B97" s="21" t="s">
        <v>84</v>
      </c>
      <c r="C97" s="22">
        <f t="shared" si="2"/>
        <v>189.20000000000002</v>
      </c>
      <c r="D97" s="21"/>
      <c r="E97" s="22">
        <v>172</v>
      </c>
      <c r="F97" s="21"/>
    </row>
    <row r="98" spans="2:6" x14ac:dyDescent="0.25">
      <c r="B98" s="21" t="s">
        <v>85</v>
      </c>
      <c r="C98" s="22">
        <f t="shared" si="2"/>
        <v>382.8</v>
      </c>
      <c r="D98" s="21"/>
      <c r="E98" s="22">
        <v>348</v>
      </c>
      <c r="F98" s="21"/>
    </row>
    <row r="99" spans="2:6" x14ac:dyDescent="0.25">
      <c r="B99" s="36" t="s">
        <v>112</v>
      </c>
      <c r="C99" s="22"/>
      <c r="D99" s="21"/>
      <c r="E99" s="22"/>
      <c r="F99" s="21"/>
    </row>
    <row r="100" spans="2:6" x14ac:dyDescent="0.25">
      <c r="B100" s="29" t="s">
        <v>83</v>
      </c>
      <c r="C100" s="22">
        <f t="shared" si="2"/>
        <v>135.30000000000001</v>
      </c>
      <c r="D100" s="21"/>
      <c r="E100" s="22">
        <v>123</v>
      </c>
      <c r="F100" s="21"/>
    </row>
    <row r="101" spans="2:6" x14ac:dyDescent="0.25">
      <c r="B101" s="29" t="s">
        <v>84</v>
      </c>
      <c r="C101" s="22">
        <f t="shared" si="2"/>
        <v>217.8</v>
      </c>
      <c r="D101" s="21"/>
      <c r="E101" s="22">
        <v>198</v>
      </c>
      <c r="F101" s="21"/>
    </row>
    <row r="102" spans="2:6" x14ac:dyDescent="0.25">
      <c r="B102" s="36" t="s">
        <v>113</v>
      </c>
      <c r="C102" s="22"/>
      <c r="D102" s="21"/>
      <c r="E102" s="22"/>
      <c r="F102" s="21"/>
    </row>
    <row r="103" spans="2:6" x14ac:dyDescent="0.25">
      <c r="B103" s="21" t="s">
        <v>106</v>
      </c>
      <c r="C103" s="22">
        <f t="shared" si="2"/>
        <v>104.50000000000001</v>
      </c>
      <c r="D103" s="21"/>
      <c r="E103" s="22">
        <v>95</v>
      </c>
      <c r="F103" s="21"/>
    </row>
    <row r="104" spans="2:6" x14ac:dyDescent="0.25">
      <c r="B104" s="36" t="s">
        <v>114</v>
      </c>
      <c r="C104" s="22"/>
      <c r="D104" s="21"/>
      <c r="E104" s="22"/>
      <c r="F104" s="21"/>
    </row>
    <row r="105" spans="2:6" x14ac:dyDescent="0.25">
      <c r="B105" s="29" t="s">
        <v>106</v>
      </c>
      <c r="C105" s="22">
        <f t="shared" si="2"/>
        <v>104.50000000000001</v>
      </c>
      <c r="D105" s="21"/>
      <c r="E105" s="22">
        <v>95</v>
      </c>
      <c r="F105" s="21"/>
    </row>
    <row r="106" spans="2:6" x14ac:dyDescent="0.25">
      <c r="B106" s="36" t="s">
        <v>115</v>
      </c>
      <c r="C106" s="22"/>
      <c r="D106" s="21"/>
      <c r="E106" s="22"/>
      <c r="F106" s="21"/>
    </row>
    <row r="107" spans="2:6" x14ac:dyDescent="0.25">
      <c r="B107" s="29" t="s">
        <v>96</v>
      </c>
      <c r="C107" s="22">
        <f t="shared" si="2"/>
        <v>121.00000000000001</v>
      </c>
      <c r="D107" s="21"/>
      <c r="E107" s="22">
        <v>110</v>
      </c>
      <c r="F107" s="21"/>
    </row>
    <row r="108" spans="2:6" x14ac:dyDescent="0.25">
      <c r="B108" s="21" t="s">
        <v>84</v>
      </c>
      <c r="C108" s="22">
        <f t="shared" si="2"/>
        <v>190.3</v>
      </c>
      <c r="D108" s="21"/>
      <c r="E108" s="22">
        <v>173</v>
      </c>
      <c r="F108" s="21"/>
    </row>
    <row r="109" spans="2:6" x14ac:dyDescent="0.25">
      <c r="B109" s="36" t="s">
        <v>116</v>
      </c>
      <c r="C109" s="22"/>
      <c r="D109" s="21"/>
      <c r="E109" s="22"/>
      <c r="F109" s="21"/>
    </row>
    <row r="110" spans="2:6" x14ac:dyDescent="0.25">
      <c r="B110" s="21" t="s">
        <v>117</v>
      </c>
      <c r="C110" s="22">
        <f t="shared" si="2"/>
        <v>423.50000000000006</v>
      </c>
      <c r="D110" s="21"/>
      <c r="E110" s="22">
        <v>385</v>
      </c>
      <c r="F110" s="21"/>
    </row>
    <row r="111" spans="2:6" x14ac:dyDescent="0.25">
      <c r="B111" s="36" t="s">
        <v>118</v>
      </c>
      <c r="C111" s="22"/>
      <c r="D111" s="21"/>
      <c r="E111" s="22"/>
      <c r="F111" s="21"/>
    </row>
    <row r="112" spans="2:6" x14ac:dyDescent="0.25">
      <c r="B112" s="29" t="s">
        <v>96</v>
      </c>
      <c r="C112" s="22">
        <f>E112*1.1</f>
        <v>152.9</v>
      </c>
      <c r="D112" s="21"/>
      <c r="E112" s="22">
        <v>139</v>
      </c>
      <c r="F112" s="21"/>
    </row>
    <row r="113" spans="2:7" x14ac:dyDescent="0.25">
      <c r="B113" s="36" t="s">
        <v>119</v>
      </c>
      <c r="C113" s="22"/>
      <c r="D113" s="21"/>
      <c r="E113" s="22"/>
      <c r="F113" s="21"/>
    </row>
    <row r="114" spans="2:7" x14ac:dyDescent="0.25">
      <c r="B114" s="29" t="s">
        <v>83</v>
      </c>
      <c r="C114" s="22">
        <f>E114*1.1</f>
        <v>113.30000000000001</v>
      </c>
      <c r="D114" s="21"/>
      <c r="E114" s="22">
        <v>103</v>
      </c>
      <c r="F114" s="21"/>
    </row>
    <row r="115" spans="2:7" x14ac:dyDescent="0.25">
      <c r="B115" s="21" t="s">
        <v>88</v>
      </c>
      <c r="C115" s="22">
        <f>E115*1.1</f>
        <v>195.8</v>
      </c>
      <c r="D115" s="21"/>
      <c r="E115" s="22">
        <v>178</v>
      </c>
      <c r="F115" s="21"/>
    </row>
    <row r="116" spans="2:7" x14ac:dyDescent="0.25">
      <c r="B116" s="29" t="s">
        <v>85</v>
      </c>
      <c r="C116" s="22">
        <f>E116*1.1</f>
        <v>398.20000000000005</v>
      </c>
      <c r="D116" s="21"/>
      <c r="E116" s="22">
        <v>362</v>
      </c>
      <c r="F116" s="21"/>
    </row>
    <row r="117" spans="2:7" x14ac:dyDescent="0.25">
      <c r="B117" s="36" t="s">
        <v>238</v>
      </c>
      <c r="C117" s="21"/>
      <c r="D117" s="21"/>
      <c r="E117" s="21"/>
    </row>
    <row r="118" spans="2:7" x14ac:dyDescent="0.25">
      <c r="B118" s="21" t="s">
        <v>110</v>
      </c>
      <c r="C118" s="22"/>
      <c r="D118" s="21"/>
      <c r="E118" s="41">
        <v>76</v>
      </c>
    </row>
    <row r="119" spans="2:7" x14ac:dyDescent="0.25">
      <c r="B119" s="21" t="s">
        <v>84</v>
      </c>
      <c r="C119" s="22"/>
      <c r="D119" s="21"/>
      <c r="E119" s="41">
        <v>116</v>
      </c>
    </row>
    <row r="120" spans="2:7" x14ac:dyDescent="0.25">
      <c r="B120" s="42" t="s">
        <v>239</v>
      </c>
      <c r="C120" s="22"/>
      <c r="D120" s="21"/>
      <c r="E120" s="41">
        <v>242</v>
      </c>
    </row>
    <row r="121" spans="2:7" ht="15.75" thickBot="1" x14ac:dyDescent="0.3">
      <c r="B121" s="42" t="s">
        <v>240</v>
      </c>
      <c r="C121" s="22"/>
      <c r="D121" s="21"/>
      <c r="E121" s="41">
        <v>424</v>
      </c>
    </row>
    <row r="122" spans="2:7" x14ac:dyDescent="0.25">
      <c r="B122" s="12" t="s">
        <v>241</v>
      </c>
      <c r="C122" s="72"/>
      <c r="D122" s="72"/>
      <c r="E122" s="13"/>
      <c r="F122" s="30"/>
      <c r="G122" s="30"/>
    </row>
    <row r="123" spans="2:7" x14ac:dyDescent="0.25">
      <c r="B123" s="36" t="s">
        <v>242</v>
      </c>
      <c r="C123" s="22"/>
      <c r="D123" s="21"/>
      <c r="E123" s="41">
        <v>148</v>
      </c>
    </row>
    <row r="124" spans="2:7" x14ac:dyDescent="0.25">
      <c r="B124" s="36" t="s">
        <v>243</v>
      </c>
      <c r="C124" s="22"/>
      <c r="D124" s="21"/>
      <c r="E124" s="41">
        <v>128</v>
      </c>
    </row>
    <row r="125" spans="2:7" x14ac:dyDescent="0.25">
      <c r="B125" s="36" t="s">
        <v>244</v>
      </c>
      <c r="C125" s="22"/>
      <c r="D125" s="21"/>
      <c r="E125" s="41">
        <v>123</v>
      </c>
    </row>
    <row r="126" spans="2:7" x14ac:dyDescent="0.25">
      <c r="B126" s="36" t="s">
        <v>245</v>
      </c>
      <c r="C126" s="22"/>
      <c r="D126" s="21"/>
      <c r="E126" s="41">
        <v>128</v>
      </c>
    </row>
    <row r="127" spans="2:7" x14ac:dyDescent="0.25">
      <c r="B127" s="36" t="s">
        <v>246</v>
      </c>
      <c r="C127" s="22"/>
      <c r="D127" s="21"/>
      <c r="E127" s="41">
        <v>155</v>
      </c>
    </row>
    <row r="128" spans="2:7" x14ac:dyDescent="0.25">
      <c r="B128" s="48" t="s">
        <v>257</v>
      </c>
      <c r="C128" s="21"/>
      <c r="D128" s="21"/>
      <c r="E128" s="21"/>
    </row>
    <row r="129" spans="2:5" x14ac:dyDescent="0.25">
      <c r="B129" s="49" t="s">
        <v>258</v>
      </c>
      <c r="C129" s="21"/>
      <c r="D129" s="21"/>
      <c r="E129" s="41">
        <v>560</v>
      </c>
    </row>
    <row r="130" spans="2:5" x14ac:dyDescent="0.25">
      <c r="B130" s="49" t="s">
        <v>259</v>
      </c>
      <c r="C130" s="21"/>
      <c r="D130" s="21"/>
      <c r="E130" s="41">
        <v>230</v>
      </c>
    </row>
    <row r="131" spans="2:5" x14ac:dyDescent="0.25">
      <c r="B131" s="49" t="s">
        <v>260</v>
      </c>
      <c r="C131" s="21"/>
      <c r="D131" s="21"/>
      <c r="E131" s="41">
        <v>196</v>
      </c>
    </row>
    <row r="132" spans="2:5" x14ac:dyDescent="0.25">
      <c r="B132" s="49" t="s">
        <v>261</v>
      </c>
      <c r="C132" s="21"/>
      <c r="D132" s="21"/>
      <c r="E132" s="41">
        <v>185</v>
      </c>
    </row>
    <row r="133" spans="2:5" x14ac:dyDescent="0.25">
      <c r="B133" s="49" t="s">
        <v>262</v>
      </c>
      <c r="C133" s="21"/>
      <c r="D133" s="21"/>
      <c r="E133" s="41">
        <v>230</v>
      </c>
    </row>
    <row r="134" spans="2:5" x14ac:dyDescent="0.25">
      <c r="B134" s="49" t="s">
        <v>263</v>
      </c>
      <c r="C134" s="21"/>
      <c r="D134" s="21"/>
      <c r="E134" s="41">
        <v>395</v>
      </c>
    </row>
    <row r="135" spans="2:5" x14ac:dyDescent="0.25">
      <c r="B135" s="49" t="s">
        <v>264</v>
      </c>
      <c r="C135" s="21"/>
      <c r="D135" s="21"/>
      <c r="E135" s="41">
        <v>430</v>
      </c>
    </row>
    <row r="136" spans="2:5" x14ac:dyDescent="0.25">
      <c r="B136" s="49" t="s">
        <v>265</v>
      </c>
      <c r="C136" s="21"/>
      <c r="D136" s="21"/>
      <c r="E136" s="41">
        <v>445</v>
      </c>
    </row>
  </sheetData>
  <mergeCells count="18">
    <mergeCell ref="C11:D11"/>
    <mergeCell ref="E11:F11"/>
    <mergeCell ref="C45:D45"/>
    <mergeCell ref="E45:F45"/>
    <mergeCell ref="C8:D8"/>
    <mergeCell ref="E8:F8"/>
    <mergeCell ref="C9:D9"/>
    <mergeCell ref="E9:F9"/>
    <mergeCell ref="C10:D10"/>
    <mergeCell ref="E10:F10"/>
    <mergeCell ref="C122:D122"/>
    <mergeCell ref="C13:D13"/>
    <mergeCell ref="E13:F13"/>
    <mergeCell ref="C15:D15"/>
    <mergeCell ref="E15:F15"/>
    <mergeCell ref="C17:D17"/>
    <mergeCell ref="E17:F17"/>
    <mergeCell ref="C23:D23"/>
  </mergeCells>
  <hyperlinks>
    <hyperlink ref="C6" r:id="rId1"/>
    <hyperlink ref="B129" r:id="rId2" display="http://danell-textile.ru/products/product/view/80/419"/>
    <hyperlink ref="B130" r:id="rId3" display="http://danell-textile.ru/products/product/view/80/418"/>
    <hyperlink ref="B131" r:id="rId4" display="http://danell-textile.ru/products/product/view/80/412"/>
    <hyperlink ref="B132" r:id="rId5" display="http://danell-textile.ru/products/product/view/80/417"/>
    <hyperlink ref="B133" r:id="rId6" display="http://danell-textile.ru/products/product/view/80/413"/>
    <hyperlink ref="B134" r:id="rId7" display="http://danell-textile.ru/products/product/view/80/416"/>
    <hyperlink ref="B135" r:id="rId8" display="http://danell-textile.ru/products/product/view/80/414"/>
    <hyperlink ref="B136" r:id="rId9" display="http://danell-textile.ru/products/product/view/80/415"/>
    <hyperlink ref="B25" r:id="rId10" display="http://danell-textile.ru/kukhnya/product/view/8/441"/>
    <hyperlink ref="B24" r:id="rId11" display="http://danell-textile.ru/kukhnya/product/view/8/440"/>
    <hyperlink ref="B26" r:id="rId12" display="http://danell-textile.ru/kukhnya/product/view/8/442"/>
    <hyperlink ref="B27" r:id="rId13" display="http://danell-textile.ru/kukhnya/product/view/8/443"/>
    <hyperlink ref="B29" r:id="rId14" display="http://danell-textile.ru/kukhnya/product/view/8/448"/>
    <hyperlink ref="B30" r:id="rId15" display="http://danell-textile.ru/kukhnya/product/view/8/444"/>
    <hyperlink ref="B31" r:id="rId16" display="http://danell-textile.ru/kukhnya/product/view/8/445"/>
    <hyperlink ref="B32" r:id="rId17" display="http://danell-textile.ru/kukhnya/product/view/8/446"/>
    <hyperlink ref="B33" r:id="rId18" display="http://danell-textile.ru/kukhnya/product/view/8/449"/>
    <hyperlink ref="B34" r:id="rId19" display="http://danell-textile.ru/kukhnya/product/view/8/447"/>
    <hyperlink ref="B35" r:id="rId20" display="http://danell-textile.ru/kukhnya/product/view/8/450"/>
    <hyperlink ref="B36" r:id="rId21" display="http://danell-textile.ru/kukhnya/product/view/8/451"/>
    <hyperlink ref="B37" r:id="rId22" display="http://danell-textile.ru/kukhnya/product/view/8/455"/>
    <hyperlink ref="B38" r:id="rId23" display="http://danell-textile.ru/kukhnya/product/view/8/452"/>
    <hyperlink ref="B39" r:id="rId24" display="http://danell-textile.ru/kukhnya/product/view/8/453"/>
    <hyperlink ref="B40" r:id="rId25" display="http://danell-textile.ru/kukhnya/product/view/8/454"/>
    <hyperlink ref="B41" r:id="rId26" display="http://danell-textile.ru/kukhnya/product/view/8/456"/>
    <hyperlink ref="B42" r:id="rId27" display="http://danell-textile.ru/kukhnya/product/view/8/457"/>
    <hyperlink ref="B43" r:id="rId28" display="http://danell-textile.ru/kukhnya/product/view/8/458"/>
    <hyperlink ref="B44" r:id="rId29" display="http://danell-textile.ru/kukhnya/product/view/8/459"/>
  </hyperlinks>
  <pageMargins left="0.7" right="0.7" top="0.75" bottom="0.75" header="0.3" footer="0.3"/>
  <drawing r:id="rId3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0"/>
  <sheetViews>
    <sheetView topLeftCell="A4" workbookViewId="0">
      <selection activeCell="P12" sqref="P12"/>
    </sheetView>
  </sheetViews>
  <sheetFormatPr defaultColWidth="8.85546875" defaultRowHeight="15" x14ac:dyDescent="0.25"/>
  <cols>
    <col min="1" max="1" width="2.28515625" style="2" customWidth="1"/>
    <col min="2" max="2" width="53.140625" style="2" customWidth="1"/>
    <col min="3" max="3" width="13.140625" style="2" customWidth="1"/>
    <col min="4" max="4" width="0.140625" style="2" customWidth="1"/>
    <col min="5" max="5" width="13.140625" style="2" customWidth="1"/>
    <col min="6" max="7" width="0.140625" style="2" customWidth="1"/>
    <col min="8" max="8" width="1.5703125" style="2" customWidth="1"/>
    <col min="9" max="256" width="8.85546875" style="2"/>
    <col min="257" max="257" width="2.28515625" style="2" customWidth="1"/>
    <col min="258" max="258" width="53.140625" style="2" customWidth="1"/>
    <col min="259" max="259" width="13.140625" style="2" customWidth="1"/>
    <col min="260" max="260" width="0.140625" style="2" customWidth="1"/>
    <col min="261" max="261" width="13.140625" style="2" customWidth="1"/>
    <col min="262" max="263" width="0.140625" style="2" customWidth="1"/>
    <col min="264" max="264" width="1.5703125" style="2" customWidth="1"/>
    <col min="265" max="512" width="8.85546875" style="2"/>
    <col min="513" max="513" width="2.28515625" style="2" customWidth="1"/>
    <col min="514" max="514" width="53.140625" style="2" customWidth="1"/>
    <col min="515" max="515" width="13.140625" style="2" customWidth="1"/>
    <col min="516" max="516" width="0.140625" style="2" customWidth="1"/>
    <col min="517" max="517" width="13.140625" style="2" customWidth="1"/>
    <col min="518" max="519" width="0.140625" style="2" customWidth="1"/>
    <col min="520" max="520" width="1.5703125" style="2" customWidth="1"/>
    <col min="521" max="768" width="8.85546875" style="2"/>
    <col min="769" max="769" width="2.28515625" style="2" customWidth="1"/>
    <col min="770" max="770" width="53.140625" style="2" customWidth="1"/>
    <col min="771" max="771" width="13.140625" style="2" customWidth="1"/>
    <col min="772" max="772" width="0.140625" style="2" customWidth="1"/>
    <col min="773" max="773" width="13.140625" style="2" customWidth="1"/>
    <col min="774" max="775" width="0.140625" style="2" customWidth="1"/>
    <col min="776" max="776" width="1.5703125" style="2" customWidth="1"/>
    <col min="777" max="1024" width="8.85546875" style="2"/>
    <col min="1025" max="1025" width="2.28515625" style="2" customWidth="1"/>
    <col min="1026" max="1026" width="53.140625" style="2" customWidth="1"/>
    <col min="1027" max="1027" width="13.140625" style="2" customWidth="1"/>
    <col min="1028" max="1028" width="0.140625" style="2" customWidth="1"/>
    <col min="1029" max="1029" width="13.140625" style="2" customWidth="1"/>
    <col min="1030" max="1031" width="0.140625" style="2" customWidth="1"/>
    <col min="1032" max="1032" width="1.5703125" style="2" customWidth="1"/>
    <col min="1033" max="1280" width="8.85546875" style="2"/>
    <col min="1281" max="1281" width="2.28515625" style="2" customWidth="1"/>
    <col min="1282" max="1282" width="53.140625" style="2" customWidth="1"/>
    <col min="1283" max="1283" width="13.140625" style="2" customWidth="1"/>
    <col min="1284" max="1284" width="0.140625" style="2" customWidth="1"/>
    <col min="1285" max="1285" width="13.140625" style="2" customWidth="1"/>
    <col min="1286" max="1287" width="0.140625" style="2" customWidth="1"/>
    <col min="1288" max="1288" width="1.5703125" style="2" customWidth="1"/>
    <col min="1289" max="1536" width="8.85546875" style="2"/>
    <col min="1537" max="1537" width="2.28515625" style="2" customWidth="1"/>
    <col min="1538" max="1538" width="53.140625" style="2" customWidth="1"/>
    <col min="1539" max="1539" width="13.140625" style="2" customWidth="1"/>
    <col min="1540" max="1540" width="0.140625" style="2" customWidth="1"/>
    <col min="1541" max="1541" width="13.140625" style="2" customWidth="1"/>
    <col min="1542" max="1543" width="0.140625" style="2" customWidth="1"/>
    <col min="1544" max="1544" width="1.5703125" style="2" customWidth="1"/>
    <col min="1545" max="1792" width="8.85546875" style="2"/>
    <col min="1793" max="1793" width="2.28515625" style="2" customWidth="1"/>
    <col min="1794" max="1794" width="53.140625" style="2" customWidth="1"/>
    <col min="1795" max="1795" width="13.140625" style="2" customWidth="1"/>
    <col min="1796" max="1796" width="0.140625" style="2" customWidth="1"/>
    <col min="1797" max="1797" width="13.140625" style="2" customWidth="1"/>
    <col min="1798" max="1799" width="0.140625" style="2" customWidth="1"/>
    <col min="1800" max="1800" width="1.5703125" style="2" customWidth="1"/>
    <col min="1801" max="2048" width="8.85546875" style="2"/>
    <col min="2049" max="2049" width="2.28515625" style="2" customWidth="1"/>
    <col min="2050" max="2050" width="53.140625" style="2" customWidth="1"/>
    <col min="2051" max="2051" width="13.140625" style="2" customWidth="1"/>
    <col min="2052" max="2052" width="0.140625" style="2" customWidth="1"/>
    <col min="2053" max="2053" width="13.140625" style="2" customWidth="1"/>
    <col min="2054" max="2055" width="0.140625" style="2" customWidth="1"/>
    <col min="2056" max="2056" width="1.5703125" style="2" customWidth="1"/>
    <col min="2057" max="2304" width="8.85546875" style="2"/>
    <col min="2305" max="2305" width="2.28515625" style="2" customWidth="1"/>
    <col min="2306" max="2306" width="53.140625" style="2" customWidth="1"/>
    <col min="2307" max="2307" width="13.140625" style="2" customWidth="1"/>
    <col min="2308" max="2308" width="0.140625" style="2" customWidth="1"/>
    <col min="2309" max="2309" width="13.140625" style="2" customWidth="1"/>
    <col min="2310" max="2311" width="0.140625" style="2" customWidth="1"/>
    <col min="2312" max="2312" width="1.5703125" style="2" customWidth="1"/>
    <col min="2313" max="2560" width="8.85546875" style="2"/>
    <col min="2561" max="2561" width="2.28515625" style="2" customWidth="1"/>
    <col min="2562" max="2562" width="53.140625" style="2" customWidth="1"/>
    <col min="2563" max="2563" width="13.140625" style="2" customWidth="1"/>
    <col min="2564" max="2564" width="0.140625" style="2" customWidth="1"/>
    <col min="2565" max="2565" width="13.140625" style="2" customWidth="1"/>
    <col min="2566" max="2567" width="0.140625" style="2" customWidth="1"/>
    <col min="2568" max="2568" width="1.5703125" style="2" customWidth="1"/>
    <col min="2569" max="2816" width="8.85546875" style="2"/>
    <col min="2817" max="2817" width="2.28515625" style="2" customWidth="1"/>
    <col min="2818" max="2818" width="53.140625" style="2" customWidth="1"/>
    <col min="2819" max="2819" width="13.140625" style="2" customWidth="1"/>
    <col min="2820" max="2820" width="0.140625" style="2" customWidth="1"/>
    <col min="2821" max="2821" width="13.140625" style="2" customWidth="1"/>
    <col min="2822" max="2823" width="0.140625" style="2" customWidth="1"/>
    <col min="2824" max="2824" width="1.5703125" style="2" customWidth="1"/>
    <col min="2825" max="3072" width="8.85546875" style="2"/>
    <col min="3073" max="3073" width="2.28515625" style="2" customWidth="1"/>
    <col min="3074" max="3074" width="53.140625" style="2" customWidth="1"/>
    <col min="3075" max="3075" width="13.140625" style="2" customWidth="1"/>
    <col min="3076" max="3076" width="0.140625" style="2" customWidth="1"/>
    <col min="3077" max="3077" width="13.140625" style="2" customWidth="1"/>
    <col min="3078" max="3079" width="0.140625" style="2" customWidth="1"/>
    <col min="3080" max="3080" width="1.5703125" style="2" customWidth="1"/>
    <col min="3081" max="3328" width="8.85546875" style="2"/>
    <col min="3329" max="3329" width="2.28515625" style="2" customWidth="1"/>
    <col min="3330" max="3330" width="53.140625" style="2" customWidth="1"/>
    <col min="3331" max="3331" width="13.140625" style="2" customWidth="1"/>
    <col min="3332" max="3332" width="0.140625" style="2" customWidth="1"/>
    <col min="3333" max="3333" width="13.140625" style="2" customWidth="1"/>
    <col min="3334" max="3335" width="0.140625" style="2" customWidth="1"/>
    <col min="3336" max="3336" width="1.5703125" style="2" customWidth="1"/>
    <col min="3337" max="3584" width="8.85546875" style="2"/>
    <col min="3585" max="3585" width="2.28515625" style="2" customWidth="1"/>
    <col min="3586" max="3586" width="53.140625" style="2" customWidth="1"/>
    <col min="3587" max="3587" width="13.140625" style="2" customWidth="1"/>
    <col min="3588" max="3588" width="0.140625" style="2" customWidth="1"/>
    <col min="3589" max="3589" width="13.140625" style="2" customWidth="1"/>
    <col min="3590" max="3591" width="0.140625" style="2" customWidth="1"/>
    <col min="3592" max="3592" width="1.5703125" style="2" customWidth="1"/>
    <col min="3593" max="3840" width="8.85546875" style="2"/>
    <col min="3841" max="3841" width="2.28515625" style="2" customWidth="1"/>
    <col min="3842" max="3842" width="53.140625" style="2" customWidth="1"/>
    <col min="3843" max="3843" width="13.140625" style="2" customWidth="1"/>
    <col min="3844" max="3844" width="0.140625" style="2" customWidth="1"/>
    <col min="3845" max="3845" width="13.140625" style="2" customWidth="1"/>
    <col min="3846" max="3847" width="0.140625" style="2" customWidth="1"/>
    <col min="3848" max="3848" width="1.5703125" style="2" customWidth="1"/>
    <col min="3849" max="4096" width="8.85546875" style="2"/>
    <col min="4097" max="4097" width="2.28515625" style="2" customWidth="1"/>
    <col min="4098" max="4098" width="53.140625" style="2" customWidth="1"/>
    <col min="4099" max="4099" width="13.140625" style="2" customWidth="1"/>
    <col min="4100" max="4100" width="0.140625" style="2" customWidth="1"/>
    <col min="4101" max="4101" width="13.140625" style="2" customWidth="1"/>
    <col min="4102" max="4103" width="0.140625" style="2" customWidth="1"/>
    <col min="4104" max="4104" width="1.5703125" style="2" customWidth="1"/>
    <col min="4105" max="4352" width="8.85546875" style="2"/>
    <col min="4353" max="4353" width="2.28515625" style="2" customWidth="1"/>
    <col min="4354" max="4354" width="53.140625" style="2" customWidth="1"/>
    <col min="4355" max="4355" width="13.140625" style="2" customWidth="1"/>
    <col min="4356" max="4356" width="0.140625" style="2" customWidth="1"/>
    <col min="4357" max="4357" width="13.140625" style="2" customWidth="1"/>
    <col min="4358" max="4359" width="0.140625" style="2" customWidth="1"/>
    <col min="4360" max="4360" width="1.5703125" style="2" customWidth="1"/>
    <col min="4361" max="4608" width="8.85546875" style="2"/>
    <col min="4609" max="4609" width="2.28515625" style="2" customWidth="1"/>
    <col min="4610" max="4610" width="53.140625" style="2" customWidth="1"/>
    <col min="4611" max="4611" width="13.140625" style="2" customWidth="1"/>
    <col min="4612" max="4612" width="0.140625" style="2" customWidth="1"/>
    <col min="4613" max="4613" width="13.140625" style="2" customWidth="1"/>
    <col min="4614" max="4615" width="0.140625" style="2" customWidth="1"/>
    <col min="4616" max="4616" width="1.5703125" style="2" customWidth="1"/>
    <col min="4617" max="4864" width="8.85546875" style="2"/>
    <col min="4865" max="4865" width="2.28515625" style="2" customWidth="1"/>
    <col min="4866" max="4866" width="53.140625" style="2" customWidth="1"/>
    <col min="4867" max="4867" width="13.140625" style="2" customWidth="1"/>
    <col min="4868" max="4868" width="0.140625" style="2" customWidth="1"/>
    <col min="4869" max="4869" width="13.140625" style="2" customWidth="1"/>
    <col min="4870" max="4871" width="0.140625" style="2" customWidth="1"/>
    <col min="4872" max="4872" width="1.5703125" style="2" customWidth="1"/>
    <col min="4873" max="5120" width="8.85546875" style="2"/>
    <col min="5121" max="5121" width="2.28515625" style="2" customWidth="1"/>
    <col min="5122" max="5122" width="53.140625" style="2" customWidth="1"/>
    <col min="5123" max="5123" width="13.140625" style="2" customWidth="1"/>
    <col min="5124" max="5124" width="0.140625" style="2" customWidth="1"/>
    <col min="5125" max="5125" width="13.140625" style="2" customWidth="1"/>
    <col min="5126" max="5127" width="0.140625" style="2" customWidth="1"/>
    <col min="5128" max="5128" width="1.5703125" style="2" customWidth="1"/>
    <col min="5129" max="5376" width="8.85546875" style="2"/>
    <col min="5377" max="5377" width="2.28515625" style="2" customWidth="1"/>
    <col min="5378" max="5378" width="53.140625" style="2" customWidth="1"/>
    <col min="5379" max="5379" width="13.140625" style="2" customWidth="1"/>
    <col min="5380" max="5380" width="0.140625" style="2" customWidth="1"/>
    <col min="5381" max="5381" width="13.140625" style="2" customWidth="1"/>
    <col min="5382" max="5383" width="0.140625" style="2" customWidth="1"/>
    <col min="5384" max="5384" width="1.5703125" style="2" customWidth="1"/>
    <col min="5385" max="5632" width="8.85546875" style="2"/>
    <col min="5633" max="5633" width="2.28515625" style="2" customWidth="1"/>
    <col min="5634" max="5634" width="53.140625" style="2" customWidth="1"/>
    <col min="5635" max="5635" width="13.140625" style="2" customWidth="1"/>
    <col min="5636" max="5636" width="0.140625" style="2" customWidth="1"/>
    <col min="5637" max="5637" width="13.140625" style="2" customWidth="1"/>
    <col min="5638" max="5639" width="0.140625" style="2" customWidth="1"/>
    <col min="5640" max="5640" width="1.5703125" style="2" customWidth="1"/>
    <col min="5641" max="5888" width="8.85546875" style="2"/>
    <col min="5889" max="5889" width="2.28515625" style="2" customWidth="1"/>
    <col min="5890" max="5890" width="53.140625" style="2" customWidth="1"/>
    <col min="5891" max="5891" width="13.140625" style="2" customWidth="1"/>
    <col min="5892" max="5892" width="0.140625" style="2" customWidth="1"/>
    <col min="5893" max="5893" width="13.140625" style="2" customWidth="1"/>
    <col min="5894" max="5895" width="0.140625" style="2" customWidth="1"/>
    <col min="5896" max="5896" width="1.5703125" style="2" customWidth="1"/>
    <col min="5897" max="6144" width="8.85546875" style="2"/>
    <col min="6145" max="6145" width="2.28515625" style="2" customWidth="1"/>
    <col min="6146" max="6146" width="53.140625" style="2" customWidth="1"/>
    <col min="6147" max="6147" width="13.140625" style="2" customWidth="1"/>
    <col min="6148" max="6148" width="0.140625" style="2" customWidth="1"/>
    <col min="6149" max="6149" width="13.140625" style="2" customWidth="1"/>
    <col min="6150" max="6151" width="0.140625" style="2" customWidth="1"/>
    <col min="6152" max="6152" width="1.5703125" style="2" customWidth="1"/>
    <col min="6153" max="6400" width="8.85546875" style="2"/>
    <col min="6401" max="6401" width="2.28515625" style="2" customWidth="1"/>
    <col min="6402" max="6402" width="53.140625" style="2" customWidth="1"/>
    <col min="6403" max="6403" width="13.140625" style="2" customWidth="1"/>
    <col min="6404" max="6404" width="0.140625" style="2" customWidth="1"/>
    <col min="6405" max="6405" width="13.140625" style="2" customWidth="1"/>
    <col min="6406" max="6407" width="0.140625" style="2" customWidth="1"/>
    <col min="6408" max="6408" width="1.5703125" style="2" customWidth="1"/>
    <col min="6409" max="6656" width="8.85546875" style="2"/>
    <col min="6657" max="6657" width="2.28515625" style="2" customWidth="1"/>
    <col min="6658" max="6658" width="53.140625" style="2" customWidth="1"/>
    <col min="6659" max="6659" width="13.140625" style="2" customWidth="1"/>
    <col min="6660" max="6660" width="0.140625" style="2" customWidth="1"/>
    <col min="6661" max="6661" width="13.140625" style="2" customWidth="1"/>
    <col min="6662" max="6663" width="0.140625" style="2" customWidth="1"/>
    <col min="6664" max="6664" width="1.5703125" style="2" customWidth="1"/>
    <col min="6665" max="6912" width="8.85546875" style="2"/>
    <col min="6913" max="6913" width="2.28515625" style="2" customWidth="1"/>
    <col min="6914" max="6914" width="53.140625" style="2" customWidth="1"/>
    <col min="6915" max="6915" width="13.140625" style="2" customWidth="1"/>
    <col min="6916" max="6916" width="0.140625" style="2" customWidth="1"/>
    <col min="6917" max="6917" width="13.140625" style="2" customWidth="1"/>
    <col min="6918" max="6919" width="0.140625" style="2" customWidth="1"/>
    <col min="6920" max="6920" width="1.5703125" style="2" customWidth="1"/>
    <col min="6921" max="7168" width="8.85546875" style="2"/>
    <col min="7169" max="7169" width="2.28515625" style="2" customWidth="1"/>
    <col min="7170" max="7170" width="53.140625" style="2" customWidth="1"/>
    <col min="7171" max="7171" width="13.140625" style="2" customWidth="1"/>
    <col min="7172" max="7172" width="0.140625" style="2" customWidth="1"/>
    <col min="7173" max="7173" width="13.140625" style="2" customWidth="1"/>
    <col min="7174" max="7175" width="0.140625" style="2" customWidth="1"/>
    <col min="7176" max="7176" width="1.5703125" style="2" customWidth="1"/>
    <col min="7177" max="7424" width="8.85546875" style="2"/>
    <col min="7425" max="7425" width="2.28515625" style="2" customWidth="1"/>
    <col min="7426" max="7426" width="53.140625" style="2" customWidth="1"/>
    <col min="7427" max="7427" width="13.140625" style="2" customWidth="1"/>
    <col min="7428" max="7428" width="0.140625" style="2" customWidth="1"/>
    <col min="7429" max="7429" width="13.140625" style="2" customWidth="1"/>
    <col min="7430" max="7431" width="0.140625" style="2" customWidth="1"/>
    <col min="7432" max="7432" width="1.5703125" style="2" customWidth="1"/>
    <col min="7433" max="7680" width="8.85546875" style="2"/>
    <col min="7681" max="7681" width="2.28515625" style="2" customWidth="1"/>
    <col min="7682" max="7682" width="53.140625" style="2" customWidth="1"/>
    <col min="7683" max="7683" width="13.140625" style="2" customWidth="1"/>
    <col min="7684" max="7684" width="0.140625" style="2" customWidth="1"/>
    <col min="7685" max="7685" width="13.140625" style="2" customWidth="1"/>
    <col min="7686" max="7687" width="0.140625" style="2" customWidth="1"/>
    <col min="7688" max="7688" width="1.5703125" style="2" customWidth="1"/>
    <col min="7689" max="7936" width="8.85546875" style="2"/>
    <col min="7937" max="7937" width="2.28515625" style="2" customWidth="1"/>
    <col min="7938" max="7938" width="53.140625" style="2" customWidth="1"/>
    <col min="7939" max="7939" width="13.140625" style="2" customWidth="1"/>
    <col min="7940" max="7940" width="0.140625" style="2" customWidth="1"/>
    <col min="7941" max="7941" width="13.140625" style="2" customWidth="1"/>
    <col min="7942" max="7943" width="0.140625" style="2" customWidth="1"/>
    <col min="7944" max="7944" width="1.5703125" style="2" customWidth="1"/>
    <col min="7945" max="8192" width="8.85546875" style="2"/>
    <col min="8193" max="8193" width="2.28515625" style="2" customWidth="1"/>
    <col min="8194" max="8194" width="53.140625" style="2" customWidth="1"/>
    <col min="8195" max="8195" width="13.140625" style="2" customWidth="1"/>
    <col min="8196" max="8196" width="0.140625" style="2" customWidth="1"/>
    <col min="8197" max="8197" width="13.140625" style="2" customWidth="1"/>
    <col min="8198" max="8199" width="0.140625" style="2" customWidth="1"/>
    <col min="8200" max="8200" width="1.5703125" style="2" customWidth="1"/>
    <col min="8201" max="8448" width="8.85546875" style="2"/>
    <col min="8449" max="8449" width="2.28515625" style="2" customWidth="1"/>
    <col min="8450" max="8450" width="53.140625" style="2" customWidth="1"/>
    <col min="8451" max="8451" width="13.140625" style="2" customWidth="1"/>
    <col min="8452" max="8452" width="0.140625" style="2" customWidth="1"/>
    <col min="8453" max="8453" width="13.140625" style="2" customWidth="1"/>
    <col min="8454" max="8455" width="0.140625" style="2" customWidth="1"/>
    <col min="8456" max="8456" width="1.5703125" style="2" customWidth="1"/>
    <col min="8457" max="8704" width="8.85546875" style="2"/>
    <col min="8705" max="8705" width="2.28515625" style="2" customWidth="1"/>
    <col min="8706" max="8706" width="53.140625" style="2" customWidth="1"/>
    <col min="8707" max="8707" width="13.140625" style="2" customWidth="1"/>
    <col min="8708" max="8708" width="0.140625" style="2" customWidth="1"/>
    <col min="8709" max="8709" width="13.140625" style="2" customWidth="1"/>
    <col min="8710" max="8711" width="0.140625" style="2" customWidth="1"/>
    <col min="8712" max="8712" width="1.5703125" style="2" customWidth="1"/>
    <col min="8713" max="8960" width="8.85546875" style="2"/>
    <col min="8961" max="8961" width="2.28515625" style="2" customWidth="1"/>
    <col min="8962" max="8962" width="53.140625" style="2" customWidth="1"/>
    <col min="8963" max="8963" width="13.140625" style="2" customWidth="1"/>
    <col min="8964" max="8964" width="0.140625" style="2" customWidth="1"/>
    <col min="8965" max="8965" width="13.140625" style="2" customWidth="1"/>
    <col min="8966" max="8967" width="0.140625" style="2" customWidth="1"/>
    <col min="8968" max="8968" width="1.5703125" style="2" customWidth="1"/>
    <col min="8969" max="9216" width="8.85546875" style="2"/>
    <col min="9217" max="9217" width="2.28515625" style="2" customWidth="1"/>
    <col min="9218" max="9218" width="53.140625" style="2" customWidth="1"/>
    <col min="9219" max="9219" width="13.140625" style="2" customWidth="1"/>
    <col min="9220" max="9220" width="0.140625" style="2" customWidth="1"/>
    <col min="9221" max="9221" width="13.140625" style="2" customWidth="1"/>
    <col min="9222" max="9223" width="0.140625" style="2" customWidth="1"/>
    <col min="9224" max="9224" width="1.5703125" style="2" customWidth="1"/>
    <col min="9225" max="9472" width="8.85546875" style="2"/>
    <col min="9473" max="9473" width="2.28515625" style="2" customWidth="1"/>
    <col min="9474" max="9474" width="53.140625" style="2" customWidth="1"/>
    <col min="9475" max="9475" width="13.140625" style="2" customWidth="1"/>
    <col min="9476" max="9476" width="0.140625" style="2" customWidth="1"/>
    <col min="9477" max="9477" width="13.140625" style="2" customWidth="1"/>
    <col min="9478" max="9479" width="0.140625" style="2" customWidth="1"/>
    <col min="9480" max="9480" width="1.5703125" style="2" customWidth="1"/>
    <col min="9481" max="9728" width="8.85546875" style="2"/>
    <col min="9729" max="9729" width="2.28515625" style="2" customWidth="1"/>
    <col min="9730" max="9730" width="53.140625" style="2" customWidth="1"/>
    <col min="9731" max="9731" width="13.140625" style="2" customWidth="1"/>
    <col min="9732" max="9732" width="0.140625" style="2" customWidth="1"/>
    <col min="9733" max="9733" width="13.140625" style="2" customWidth="1"/>
    <col min="9734" max="9735" width="0.140625" style="2" customWidth="1"/>
    <col min="9736" max="9736" width="1.5703125" style="2" customWidth="1"/>
    <col min="9737" max="9984" width="8.85546875" style="2"/>
    <col min="9985" max="9985" width="2.28515625" style="2" customWidth="1"/>
    <col min="9986" max="9986" width="53.140625" style="2" customWidth="1"/>
    <col min="9987" max="9987" width="13.140625" style="2" customWidth="1"/>
    <col min="9988" max="9988" width="0.140625" style="2" customWidth="1"/>
    <col min="9989" max="9989" width="13.140625" style="2" customWidth="1"/>
    <col min="9990" max="9991" width="0.140625" style="2" customWidth="1"/>
    <col min="9992" max="9992" width="1.5703125" style="2" customWidth="1"/>
    <col min="9993" max="10240" width="8.85546875" style="2"/>
    <col min="10241" max="10241" width="2.28515625" style="2" customWidth="1"/>
    <col min="10242" max="10242" width="53.140625" style="2" customWidth="1"/>
    <col min="10243" max="10243" width="13.140625" style="2" customWidth="1"/>
    <col min="10244" max="10244" width="0.140625" style="2" customWidth="1"/>
    <col min="10245" max="10245" width="13.140625" style="2" customWidth="1"/>
    <col min="10246" max="10247" width="0.140625" style="2" customWidth="1"/>
    <col min="10248" max="10248" width="1.5703125" style="2" customWidth="1"/>
    <col min="10249" max="10496" width="8.85546875" style="2"/>
    <col min="10497" max="10497" width="2.28515625" style="2" customWidth="1"/>
    <col min="10498" max="10498" width="53.140625" style="2" customWidth="1"/>
    <col min="10499" max="10499" width="13.140625" style="2" customWidth="1"/>
    <col min="10500" max="10500" width="0.140625" style="2" customWidth="1"/>
    <col min="10501" max="10501" width="13.140625" style="2" customWidth="1"/>
    <col min="10502" max="10503" width="0.140625" style="2" customWidth="1"/>
    <col min="10504" max="10504" width="1.5703125" style="2" customWidth="1"/>
    <col min="10505" max="10752" width="8.85546875" style="2"/>
    <col min="10753" max="10753" width="2.28515625" style="2" customWidth="1"/>
    <col min="10754" max="10754" width="53.140625" style="2" customWidth="1"/>
    <col min="10755" max="10755" width="13.140625" style="2" customWidth="1"/>
    <col min="10756" max="10756" width="0.140625" style="2" customWidth="1"/>
    <col min="10757" max="10757" width="13.140625" style="2" customWidth="1"/>
    <col min="10758" max="10759" width="0.140625" style="2" customWidth="1"/>
    <col min="10760" max="10760" width="1.5703125" style="2" customWidth="1"/>
    <col min="10761" max="11008" width="8.85546875" style="2"/>
    <col min="11009" max="11009" width="2.28515625" style="2" customWidth="1"/>
    <col min="11010" max="11010" width="53.140625" style="2" customWidth="1"/>
    <col min="11011" max="11011" width="13.140625" style="2" customWidth="1"/>
    <col min="11012" max="11012" width="0.140625" style="2" customWidth="1"/>
    <col min="11013" max="11013" width="13.140625" style="2" customWidth="1"/>
    <col min="11014" max="11015" width="0.140625" style="2" customWidth="1"/>
    <col min="11016" max="11016" width="1.5703125" style="2" customWidth="1"/>
    <col min="11017" max="11264" width="8.85546875" style="2"/>
    <col min="11265" max="11265" width="2.28515625" style="2" customWidth="1"/>
    <col min="11266" max="11266" width="53.140625" style="2" customWidth="1"/>
    <col min="11267" max="11267" width="13.140625" style="2" customWidth="1"/>
    <col min="11268" max="11268" width="0.140625" style="2" customWidth="1"/>
    <col min="11269" max="11269" width="13.140625" style="2" customWidth="1"/>
    <col min="11270" max="11271" width="0.140625" style="2" customWidth="1"/>
    <col min="11272" max="11272" width="1.5703125" style="2" customWidth="1"/>
    <col min="11273" max="11520" width="8.85546875" style="2"/>
    <col min="11521" max="11521" width="2.28515625" style="2" customWidth="1"/>
    <col min="11522" max="11522" width="53.140625" style="2" customWidth="1"/>
    <col min="11523" max="11523" width="13.140625" style="2" customWidth="1"/>
    <col min="11524" max="11524" width="0.140625" style="2" customWidth="1"/>
    <col min="11525" max="11525" width="13.140625" style="2" customWidth="1"/>
    <col min="11526" max="11527" width="0.140625" style="2" customWidth="1"/>
    <col min="11528" max="11528" width="1.5703125" style="2" customWidth="1"/>
    <col min="11529" max="11776" width="8.85546875" style="2"/>
    <col min="11777" max="11777" width="2.28515625" style="2" customWidth="1"/>
    <col min="11778" max="11778" width="53.140625" style="2" customWidth="1"/>
    <col min="11779" max="11779" width="13.140625" style="2" customWidth="1"/>
    <col min="11780" max="11780" width="0.140625" style="2" customWidth="1"/>
    <col min="11781" max="11781" width="13.140625" style="2" customWidth="1"/>
    <col min="11782" max="11783" width="0.140625" style="2" customWidth="1"/>
    <col min="11784" max="11784" width="1.5703125" style="2" customWidth="1"/>
    <col min="11785" max="12032" width="8.85546875" style="2"/>
    <col min="12033" max="12033" width="2.28515625" style="2" customWidth="1"/>
    <col min="12034" max="12034" width="53.140625" style="2" customWidth="1"/>
    <col min="12035" max="12035" width="13.140625" style="2" customWidth="1"/>
    <col min="12036" max="12036" width="0.140625" style="2" customWidth="1"/>
    <col min="12037" max="12037" width="13.140625" style="2" customWidth="1"/>
    <col min="12038" max="12039" width="0.140625" style="2" customWidth="1"/>
    <col min="12040" max="12040" width="1.5703125" style="2" customWidth="1"/>
    <col min="12041" max="12288" width="8.85546875" style="2"/>
    <col min="12289" max="12289" width="2.28515625" style="2" customWidth="1"/>
    <col min="12290" max="12290" width="53.140625" style="2" customWidth="1"/>
    <col min="12291" max="12291" width="13.140625" style="2" customWidth="1"/>
    <col min="12292" max="12292" width="0.140625" style="2" customWidth="1"/>
    <col min="12293" max="12293" width="13.140625" style="2" customWidth="1"/>
    <col min="12294" max="12295" width="0.140625" style="2" customWidth="1"/>
    <col min="12296" max="12296" width="1.5703125" style="2" customWidth="1"/>
    <col min="12297" max="12544" width="8.85546875" style="2"/>
    <col min="12545" max="12545" width="2.28515625" style="2" customWidth="1"/>
    <col min="12546" max="12546" width="53.140625" style="2" customWidth="1"/>
    <col min="12547" max="12547" width="13.140625" style="2" customWidth="1"/>
    <col min="12548" max="12548" width="0.140625" style="2" customWidth="1"/>
    <col min="12549" max="12549" width="13.140625" style="2" customWidth="1"/>
    <col min="12550" max="12551" width="0.140625" style="2" customWidth="1"/>
    <col min="12552" max="12552" width="1.5703125" style="2" customWidth="1"/>
    <col min="12553" max="12800" width="8.85546875" style="2"/>
    <col min="12801" max="12801" width="2.28515625" style="2" customWidth="1"/>
    <col min="12802" max="12802" width="53.140625" style="2" customWidth="1"/>
    <col min="12803" max="12803" width="13.140625" style="2" customWidth="1"/>
    <col min="12804" max="12804" width="0.140625" style="2" customWidth="1"/>
    <col min="12805" max="12805" width="13.140625" style="2" customWidth="1"/>
    <col min="12806" max="12807" width="0.140625" style="2" customWidth="1"/>
    <col min="12808" max="12808" width="1.5703125" style="2" customWidth="1"/>
    <col min="12809" max="13056" width="8.85546875" style="2"/>
    <col min="13057" max="13057" width="2.28515625" style="2" customWidth="1"/>
    <col min="13058" max="13058" width="53.140625" style="2" customWidth="1"/>
    <col min="13059" max="13059" width="13.140625" style="2" customWidth="1"/>
    <col min="13060" max="13060" width="0.140625" style="2" customWidth="1"/>
    <col min="13061" max="13061" width="13.140625" style="2" customWidth="1"/>
    <col min="13062" max="13063" width="0.140625" style="2" customWidth="1"/>
    <col min="13064" max="13064" width="1.5703125" style="2" customWidth="1"/>
    <col min="13065" max="13312" width="8.85546875" style="2"/>
    <col min="13313" max="13313" width="2.28515625" style="2" customWidth="1"/>
    <col min="13314" max="13314" width="53.140625" style="2" customWidth="1"/>
    <col min="13315" max="13315" width="13.140625" style="2" customWidth="1"/>
    <col min="13316" max="13316" width="0.140625" style="2" customWidth="1"/>
    <col min="13317" max="13317" width="13.140625" style="2" customWidth="1"/>
    <col min="13318" max="13319" width="0.140625" style="2" customWidth="1"/>
    <col min="13320" max="13320" width="1.5703125" style="2" customWidth="1"/>
    <col min="13321" max="13568" width="8.85546875" style="2"/>
    <col min="13569" max="13569" width="2.28515625" style="2" customWidth="1"/>
    <col min="13570" max="13570" width="53.140625" style="2" customWidth="1"/>
    <col min="13571" max="13571" width="13.140625" style="2" customWidth="1"/>
    <col min="13572" max="13572" width="0.140625" style="2" customWidth="1"/>
    <col min="13573" max="13573" width="13.140625" style="2" customWidth="1"/>
    <col min="13574" max="13575" width="0.140625" style="2" customWidth="1"/>
    <col min="13576" max="13576" width="1.5703125" style="2" customWidth="1"/>
    <col min="13577" max="13824" width="8.85546875" style="2"/>
    <col min="13825" max="13825" width="2.28515625" style="2" customWidth="1"/>
    <col min="13826" max="13826" width="53.140625" style="2" customWidth="1"/>
    <col min="13827" max="13827" width="13.140625" style="2" customWidth="1"/>
    <col min="13828" max="13828" width="0.140625" style="2" customWidth="1"/>
    <col min="13829" max="13829" width="13.140625" style="2" customWidth="1"/>
    <col min="13830" max="13831" width="0.140625" style="2" customWidth="1"/>
    <col min="13832" max="13832" width="1.5703125" style="2" customWidth="1"/>
    <col min="13833" max="14080" width="8.85546875" style="2"/>
    <col min="14081" max="14081" width="2.28515625" style="2" customWidth="1"/>
    <col min="14082" max="14082" width="53.140625" style="2" customWidth="1"/>
    <col min="14083" max="14083" width="13.140625" style="2" customWidth="1"/>
    <col min="14084" max="14084" width="0.140625" style="2" customWidth="1"/>
    <col min="14085" max="14085" width="13.140625" style="2" customWidth="1"/>
    <col min="14086" max="14087" width="0.140625" style="2" customWidth="1"/>
    <col min="14088" max="14088" width="1.5703125" style="2" customWidth="1"/>
    <col min="14089" max="14336" width="8.85546875" style="2"/>
    <col min="14337" max="14337" width="2.28515625" style="2" customWidth="1"/>
    <col min="14338" max="14338" width="53.140625" style="2" customWidth="1"/>
    <col min="14339" max="14339" width="13.140625" style="2" customWidth="1"/>
    <col min="14340" max="14340" width="0.140625" style="2" customWidth="1"/>
    <col min="14341" max="14341" width="13.140625" style="2" customWidth="1"/>
    <col min="14342" max="14343" width="0.140625" style="2" customWidth="1"/>
    <col min="14344" max="14344" width="1.5703125" style="2" customWidth="1"/>
    <col min="14345" max="14592" width="8.85546875" style="2"/>
    <col min="14593" max="14593" width="2.28515625" style="2" customWidth="1"/>
    <col min="14594" max="14594" width="53.140625" style="2" customWidth="1"/>
    <col min="14595" max="14595" width="13.140625" style="2" customWidth="1"/>
    <col min="14596" max="14596" width="0.140625" style="2" customWidth="1"/>
    <col min="14597" max="14597" width="13.140625" style="2" customWidth="1"/>
    <col min="14598" max="14599" width="0.140625" style="2" customWidth="1"/>
    <col min="14600" max="14600" width="1.5703125" style="2" customWidth="1"/>
    <col min="14601" max="14848" width="8.85546875" style="2"/>
    <col min="14849" max="14849" width="2.28515625" style="2" customWidth="1"/>
    <col min="14850" max="14850" width="53.140625" style="2" customWidth="1"/>
    <col min="14851" max="14851" width="13.140625" style="2" customWidth="1"/>
    <col min="14852" max="14852" width="0.140625" style="2" customWidth="1"/>
    <col min="14853" max="14853" width="13.140625" style="2" customWidth="1"/>
    <col min="14854" max="14855" width="0.140625" style="2" customWidth="1"/>
    <col min="14856" max="14856" width="1.5703125" style="2" customWidth="1"/>
    <col min="14857" max="15104" width="8.85546875" style="2"/>
    <col min="15105" max="15105" width="2.28515625" style="2" customWidth="1"/>
    <col min="15106" max="15106" width="53.140625" style="2" customWidth="1"/>
    <col min="15107" max="15107" width="13.140625" style="2" customWidth="1"/>
    <col min="15108" max="15108" width="0.140625" style="2" customWidth="1"/>
    <col min="15109" max="15109" width="13.140625" style="2" customWidth="1"/>
    <col min="15110" max="15111" width="0.140625" style="2" customWidth="1"/>
    <col min="15112" max="15112" width="1.5703125" style="2" customWidth="1"/>
    <col min="15113" max="15360" width="8.85546875" style="2"/>
    <col min="15361" max="15361" width="2.28515625" style="2" customWidth="1"/>
    <col min="15362" max="15362" width="53.140625" style="2" customWidth="1"/>
    <col min="15363" max="15363" width="13.140625" style="2" customWidth="1"/>
    <col min="15364" max="15364" width="0.140625" style="2" customWidth="1"/>
    <col min="15365" max="15365" width="13.140625" style="2" customWidth="1"/>
    <col min="15366" max="15367" width="0.140625" style="2" customWidth="1"/>
    <col min="15368" max="15368" width="1.5703125" style="2" customWidth="1"/>
    <col min="15369" max="15616" width="8.85546875" style="2"/>
    <col min="15617" max="15617" width="2.28515625" style="2" customWidth="1"/>
    <col min="15618" max="15618" width="53.140625" style="2" customWidth="1"/>
    <col min="15619" max="15619" width="13.140625" style="2" customWidth="1"/>
    <col min="15620" max="15620" width="0.140625" style="2" customWidth="1"/>
    <col min="15621" max="15621" width="13.140625" style="2" customWidth="1"/>
    <col min="15622" max="15623" width="0.140625" style="2" customWidth="1"/>
    <col min="15624" max="15624" width="1.5703125" style="2" customWidth="1"/>
    <col min="15625" max="15872" width="8.85546875" style="2"/>
    <col min="15873" max="15873" width="2.28515625" style="2" customWidth="1"/>
    <col min="15874" max="15874" width="53.140625" style="2" customWidth="1"/>
    <col min="15875" max="15875" width="13.140625" style="2" customWidth="1"/>
    <col min="15876" max="15876" width="0.140625" style="2" customWidth="1"/>
    <col min="15877" max="15877" width="13.140625" style="2" customWidth="1"/>
    <col min="15878" max="15879" width="0.140625" style="2" customWidth="1"/>
    <col min="15880" max="15880" width="1.5703125" style="2" customWidth="1"/>
    <col min="15881" max="16128" width="8.85546875" style="2"/>
    <col min="16129" max="16129" width="2.28515625" style="2" customWidth="1"/>
    <col min="16130" max="16130" width="53.140625" style="2" customWidth="1"/>
    <col min="16131" max="16131" width="13.140625" style="2" customWidth="1"/>
    <col min="16132" max="16132" width="0.140625" style="2" customWidth="1"/>
    <col min="16133" max="16133" width="13.140625" style="2" customWidth="1"/>
    <col min="16134" max="16135" width="0.140625" style="2" customWidth="1"/>
    <col min="16136" max="16136" width="1.5703125" style="2" customWidth="1"/>
    <col min="16137" max="16384" width="8.85546875" style="2"/>
  </cols>
  <sheetData>
    <row r="1" spans="2:8" s="1" customFormat="1" ht="11.25" customHeight="1" x14ac:dyDescent="0.25">
      <c r="C1" s="1" t="s">
        <v>0</v>
      </c>
    </row>
    <row r="2" spans="2:8" ht="2.25" customHeight="1" x14ac:dyDescent="0.25"/>
    <row r="3" spans="2:8" ht="27.75" x14ac:dyDescent="0.25">
      <c r="B3" s="3" t="s">
        <v>1</v>
      </c>
      <c r="D3" s="4"/>
    </row>
    <row r="4" spans="2:8" ht="7.5" customHeight="1" x14ac:dyDescent="0.25"/>
    <row r="5" spans="2:8" ht="28.5" customHeight="1" x14ac:dyDescent="0.4">
      <c r="B5" s="5" t="s">
        <v>2</v>
      </c>
    </row>
    <row r="6" spans="2:8" ht="45.75" customHeight="1" x14ac:dyDescent="0.25">
      <c r="B6" s="6" t="s">
        <v>311</v>
      </c>
      <c r="C6" s="60" t="s">
        <v>3</v>
      </c>
    </row>
    <row r="7" spans="2:8" ht="7.5" customHeight="1" thickBot="1" x14ac:dyDescent="0.3"/>
    <row r="8" spans="2:8" x14ac:dyDescent="0.25">
      <c r="B8" s="8" t="s">
        <v>4</v>
      </c>
      <c r="C8" s="66" t="s">
        <v>5</v>
      </c>
      <c r="D8" s="66"/>
      <c r="E8" s="66" t="s">
        <v>6</v>
      </c>
      <c r="F8" s="66"/>
      <c r="G8" s="54"/>
    </row>
    <row r="9" spans="2:8" ht="12.75" customHeight="1" x14ac:dyDescent="0.25">
      <c r="B9" s="10"/>
      <c r="C9" s="67" t="s">
        <v>7</v>
      </c>
      <c r="D9" s="68"/>
      <c r="E9" s="67" t="s">
        <v>8</v>
      </c>
      <c r="F9" s="68"/>
      <c r="G9" s="55"/>
    </row>
    <row r="10" spans="2:8" x14ac:dyDescent="0.25">
      <c r="B10" s="12" t="s">
        <v>310</v>
      </c>
      <c r="C10" s="72"/>
      <c r="D10" s="72"/>
      <c r="E10" s="72"/>
      <c r="F10" s="72"/>
      <c r="G10" s="56"/>
      <c r="H10" s="14"/>
    </row>
    <row r="11" spans="2:8" x14ac:dyDescent="0.25">
      <c r="B11" s="15" t="s">
        <v>9</v>
      </c>
      <c r="C11" s="76"/>
      <c r="D11" s="76"/>
      <c r="E11" s="76"/>
      <c r="F11" s="76"/>
      <c r="G11" s="53"/>
      <c r="H11" s="14"/>
    </row>
    <row r="12" spans="2:8" x14ac:dyDescent="0.25">
      <c r="B12" s="17" t="s">
        <v>10</v>
      </c>
      <c r="C12" s="18">
        <f>E12*1.4</f>
        <v>49</v>
      </c>
      <c r="D12" s="19" t="s">
        <v>11</v>
      </c>
      <c r="E12" s="18">
        <v>35</v>
      </c>
      <c r="F12" s="19" t="s">
        <v>11</v>
      </c>
      <c r="G12" s="19" t="s">
        <v>11</v>
      </c>
    </row>
    <row r="13" spans="2:8" x14ac:dyDescent="0.25">
      <c r="B13" s="17" t="s">
        <v>12</v>
      </c>
      <c r="C13" s="18">
        <f t="shared" ref="C13:C38" si="0">E13*1.4</f>
        <v>56</v>
      </c>
      <c r="D13" s="19" t="s">
        <v>11</v>
      </c>
      <c r="E13" s="18">
        <v>40</v>
      </c>
      <c r="F13" s="19" t="s">
        <v>11</v>
      </c>
      <c r="G13" s="19" t="s">
        <v>11</v>
      </c>
    </row>
    <row r="14" spans="2:8" x14ac:dyDescent="0.25">
      <c r="B14" s="17" t="s">
        <v>13</v>
      </c>
      <c r="C14" s="18">
        <f t="shared" si="0"/>
        <v>62.999999999999993</v>
      </c>
      <c r="D14" s="19" t="s">
        <v>11</v>
      </c>
      <c r="E14" s="18">
        <v>45</v>
      </c>
      <c r="F14" s="19" t="s">
        <v>11</v>
      </c>
      <c r="G14" s="19" t="s">
        <v>11</v>
      </c>
    </row>
    <row r="15" spans="2:8" x14ac:dyDescent="0.25">
      <c r="B15" s="17" t="s">
        <v>14</v>
      </c>
      <c r="C15" s="18">
        <f t="shared" si="0"/>
        <v>70</v>
      </c>
      <c r="D15" s="19" t="s">
        <v>11</v>
      </c>
      <c r="E15" s="18">
        <v>50</v>
      </c>
      <c r="F15" s="19" t="s">
        <v>11</v>
      </c>
      <c r="G15" s="19" t="s">
        <v>11</v>
      </c>
    </row>
    <row r="16" spans="2:8" x14ac:dyDescent="0.25">
      <c r="B16" s="17" t="s">
        <v>15</v>
      </c>
      <c r="C16" s="18">
        <f t="shared" si="0"/>
        <v>77</v>
      </c>
      <c r="D16" s="19" t="s">
        <v>11</v>
      </c>
      <c r="E16" s="18">
        <v>55</v>
      </c>
      <c r="F16" s="19" t="s">
        <v>11</v>
      </c>
      <c r="G16" s="19" t="s">
        <v>11</v>
      </c>
    </row>
    <row r="17" spans="2:7" x14ac:dyDescent="0.25">
      <c r="B17" s="17" t="s">
        <v>16</v>
      </c>
      <c r="C17" s="18">
        <f t="shared" si="0"/>
        <v>84</v>
      </c>
      <c r="D17" s="19" t="s">
        <v>11</v>
      </c>
      <c r="E17" s="18">
        <v>60</v>
      </c>
      <c r="F17" s="19" t="s">
        <v>11</v>
      </c>
      <c r="G17" s="19" t="s">
        <v>11</v>
      </c>
    </row>
    <row r="18" spans="2:7" x14ac:dyDescent="0.25">
      <c r="B18" s="17" t="s">
        <v>17</v>
      </c>
      <c r="C18" s="18">
        <f t="shared" si="0"/>
        <v>112</v>
      </c>
      <c r="D18" s="19" t="s">
        <v>11</v>
      </c>
      <c r="E18" s="18">
        <v>80</v>
      </c>
      <c r="F18" s="19" t="s">
        <v>11</v>
      </c>
      <c r="G18" s="19" t="s">
        <v>11</v>
      </c>
    </row>
    <row r="19" spans="2:7" x14ac:dyDescent="0.25">
      <c r="B19" s="17" t="s">
        <v>18</v>
      </c>
      <c r="C19" s="18">
        <f t="shared" si="0"/>
        <v>118.99999999999999</v>
      </c>
      <c r="D19" s="19" t="s">
        <v>11</v>
      </c>
      <c r="E19" s="18">
        <v>85</v>
      </c>
      <c r="F19" s="19" t="s">
        <v>11</v>
      </c>
      <c r="G19" s="19" t="s">
        <v>11</v>
      </c>
    </row>
    <row r="20" spans="2:7" x14ac:dyDescent="0.25">
      <c r="B20" s="15" t="s">
        <v>19</v>
      </c>
      <c r="C20" s="15"/>
      <c r="D20" s="15"/>
      <c r="E20" s="15"/>
      <c r="F20" s="19"/>
      <c r="G20" s="19"/>
    </row>
    <row r="21" spans="2:7" x14ac:dyDescent="0.25">
      <c r="B21" s="17" t="s">
        <v>20</v>
      </c>
      <c r="C21" s="18">
        <f t="shared" si="0"/>
        <v>350</v>
      </c>
      <c r="D21" s="19" t="s">
        <v>11</v>
      </c>
      <c r="E21" s="18">
        <v>250</v>
      </c>
      <c r="F21" s="19" t="s">
        <v>11</v>
      </c>
      <c r="G21" s="19" t="s">
        <v>11</v>
      </c>
    </row>
    <row r="22" spans="2:7" x14ac:dyDescent="0.25">
      <c r="B22" s="17" t="s">
        <v>21</v>
      </c>
      <c r="C22" s="18">
        <f t="shared" si="0"/>
        <v>392</v>
      </c>
      <c r="D22" s="19" t="s">
        <v>11</v>
      </c>
      <c r="E22" s="18">
        <v>280</v>
      </c>
      <c r="F22" s="19" t="s">
        <v>11</v>
      </c>
      <c r="G22" s="19" t="s">
        <v>11</v>
      </c>
    </row>
    <row r="23" spans="2:7" x14ac:dyDescent="0.25">
      <c r="B23" s="17" t="s">
        <v>22</v>
      </c>
      <c r="C23" s="18">
        <f t="shared" si="0"/>
        <v>434</v>
      </c>
      <c r="D23" s="19" t="s">
        <v>11</v>
      </c>
      <c r="E23" s="18">
        <v>310</v>
      </c>
      <c r="F23" s="19" t="s">
        <v>11</v>
      </c>
      <c r="G23" s="19" t="s">
        <v>11</v>
      </c>
    </row>
    <row r="24" spans="2:7" x14ac:dyDescent="0.25">
      <c r="B24" s="17" t="s">
        <v>23</v>
      </c>
      <c r="C24" s="18">
        <f t="shared" si="0"/>
        <v>482.99999999999994</v>
      </c>
      <c r="D24" s="19" t="s">
        <v>11</v>
      </c>
      <c r="E24" s="18">
        <v>345</v>
      </c>
      <c r="F24" s="19" t="s">
        <v>11</v>
      </c>
      <c r="G24" s="19" t="s">
        <v>11</v>
      </c>
    </row>
    <row r="25" spans="2:7" x14ac:dyDescent="0.25">
      <c r="B25" s="17" t="s">
        <v>24</v>
      </c>
      <c r="C25" s="18">
        <f t="shared" si="0"/>
        <v>553</v>
      </c>
      <c r="D25" s="19" t="s">
        <v>11</v>
      </c>
      <c r="E25" s="18">
        <v>395</v>
      </c>
      <c r="F25" s="19" t="s">
        <v>11</v>
      </c>
      <c r="G25" s="19" t="s">
        <v>11</v>
      </c>
    </row>
    <row r="26" spans="2:7" x14ac:dyDescent="0.25">
      <c r="B26" s="17" t="s">
        <v>25</v>
      </c>
      <c r="C26" s="18">
        <f t="shared" si="0"/>
        <v>588</v>
      </c>
      <c r="D26" s="19" t="s">
        <v>11</v>
      </c>
      <c r="E26" s="18">
        <v>420</v>
      </c>
      <c r="F26" s="19" t="s">
        <v>11</v>
      </c>
      <c r="G26" s="19" t="s">
        <v>11</v>
      </c>
    </row>
    <row r="27" spans="2:7" x14ac:dyDescent="0.25">
      <c r="B27" s="17" t="s">
        <v>26</v>
      </c>
      <c r="C27" s="18">
        <f t="shared" si="0"/>
        <v>482.99999999999994</v>
      </c>
      <c r="D27" s="19" t="s">
        <v>11</v>
      </c>
      <c r="E27" s="18">
        <v>345</v>
      </c>
      <c r="F27" s="19" t="s">
        <v>11</v>
      </c>
      <c r="G27" s="19" t="s">
        <v>11</v>
      </c>
    </row>
    <row r="28" spans="2:7" x14ac:dyDescent="0.25">
      <c r="B28" s="17" t="s">
        <v>27</v>
      </c>
      <c r="C28" s="18">
        <f t="shared" si="0"/>
        <v>546</v>
      </c>
      <c r="D28" s="19" t="s">
        <v>11</v>
      </c>
      <c r="E28" s="18">
        <v>390</v>
      </c>
      <c r="F28" s="19" t="s">
        <v>11</v>
      </c>
      <c r="G28" s="19" t="s">
        <v>11</v>
      </c>
    </row>
    <row r="29" spans="2:7" x14ac:dyDescent="0.25">
      <c r="B29" s="17" t="s">
        <v>28</v>
      </c>
      <c r="C29" s="18">
        <f t="shared" si="0"/>
        <v>616</v>
      </c>
      <c r="D29" s="19" t="s">
        <v>11</v>
      </c>
      <c r="E29" s="18">
        <v>440</v>
      </c>
      <c r="F29" s="19" t="s">
        <v>11</v>
      </c>
      <c r="G29" s="19" t="s">
        <v>11</v>
      </c>
    </row>
    <row r="30" spans="2:7" x14ac:dyDescent="0.25">
      <c r="B30" s="17" t="s">
        <v>29</v>
      </c>
      <c r="C30" s="18">
        <f t="shared" si="0"/>
        <v>686</v>
      </c>
      <c r="D30" s="19" t="s">
        <v>11</v>
      </c>
      <c r="E30" s="18">
        <v>490</v>
      </c>
      <c r="F30" s="19" t="s">
        <v>11</v>
      </c>
      <c r="G30" s="19" t="s">
        <v>11</v>
      </c>
    </row>
    <row r="31" spans="2:7" x14ac:dyDescent="0.25">
      <c r="B31" s="17" t="s">
        <v>30</v>
      </c>
      <c r="C31" s="18">
        <f t="shared" si="0"/>
        <v>406</v>
      </c>
      <c r="D31" s="19" t="s">
        <v>11</v>
      </c>
      <c r="E31" s="18">
        <v>290</v>
      </c>
      <c r="F31" s="19" t="s">
        <v>11</v>
      </c>
      <c r="G31" s="19" t="s">
        <v>11</v>
      </c>
    </row>
    <row r="32" spans="2:7" x14ac:dyDescent="0.25">
      <c r="B32" s="17" t="s">
        <v>31</v>
      </c>
      <c r="C32" s="18">
        <f t="shared" si="0"/>
        <v>448</v>
      </c>
      <c r="D32" s="19" t="s">
        <v>11</v>
      </c>
      <c r="E32" s="18">
        <v>320</v>
      </c>
      <c r="F32" s="19" t="s">
        <v>11</v>
      </c>
      <c r="G32" s="19" t="s">
        <v>11</v>
      </c>
    </row>
    <row r="33" spans="2:8" x14ac:dyDescent="0.25">
      <c r="B33" s="17" t="s">
        <v>32</v>
      </c>
      <c r="C33" s="18">
        <f t="shared" si="0"/>
        <v>503.99999999999994</v>
      </c>
      <c r="D33" s="19" t="s">
        <v>11</v>
      </c>
      <c r="E33" s="18">
        <v>360</v>
      </c>
      <c r="F33" s="19" t="s">
        <v>11</v>
      </c>
      <c r="G33" s="19" t="s">
        <v>11</v>
      </c>
    </row>
    <row r="34" spans="2:8" x14ac:dyDescent="0.25">
      <c r="B34" s="17" t="s">
        <v>33</v>
      </c>
      <c r="C34" s="18">
        <f t="shared" si="0"/>
        <v>539</v>
      </c>
      <c r="D34" s="19" t="s">
        <v>11</v>
      </c>
      <c r="E34" s="18">
        <v>385</v>
      </c>
      <c r="F34" s="19" t="s">
        <v>11</v>
      </c>
      <c r="G34" s="19" t="s">
        <v>11</v>
      </c>
    </row>
    <row r="35" spans="2:8" x14ac:dyDescent="0.25">
      <c r="B35" s="17" t="s">
        <v>34</v>
      </c>
      <c r="C35" s="18">
        <f t="shared" si="0"/>
        <v>125.99999999999999</v>
      </c>
      <c r="D35" s="19" t="s">
        <v>11</v>
      </c>
      <c r="E35" s="18">
        <v>90</v>
      </c>
      <c r="F35" s="19" t="s">
        <v>11</v>
      </c>
      <c r="G35" s="19" t="s">
        <v>11</v>
      </c>
    </row>
    <row r="36" spans="2:8" x14ac:dyDescent="0.25">
      <c r="B36" s="17" t="s">
        <v>35</v>
      </c>
      <c r="C36" s="18">
        <f t="shared" si="0"/>
        <v>224</v>
      </c>
      <c r="D36" s="19" t="s">
        <v>11</v>
      </c>
      <c r="E36" s="18">
        <v>160</v>
      </c>
      <c r="F36" s="19" t="s">
        <v>11</v>
      </c>
      <c r="G36" s="19" t="s">
        <v>11</v>
      </c>
    </row>
    <row r="37" spans="2:8" x14ac:dyDescent="0.25">
      <c r="B37" s="17" t="s">
        <v>36</v>
      </c>
      <c r="C37" s="18">
        <f t="shared" si="0"/>
        <v>294</v>
      </c>
      <c r="D37" s="19" t="s">
        <v>11</v>
      </c>
      <c r="E37" s="18">
        <v>210</v>
      </c>
      <c r="F37" s="19" t="s">
        <v>11</v>
      </c>
      <c r="G37" s="19" t="s">
        <v>11</v>
      </c>
    </row>
    <row r="38" spans="2:8" x14ac:dyDescent="0.25">
      <c r="B38" s="17" t="s">
        <v>37</v>
      </c>
      <c r="C38" s="18">
        <f t="shared" si="0"/>
        <v>343</v>
      </c>
      <c r="D38" s="19" t="s">
        <v>11</v>
      </c>
      <c r="E38" s="18">
        <v>245</v>
      </c>
      <c r="F38" s="19" t="s">
        <v>11</v>
      </c>
      <c r="G38" s="19" t="s">
        <v>11</v>
      </c>
    </row>
    <row r="39" spans="2:8" x14ac:dyDescent="0.25">
      <c r="B39" s="15" t="s">
        <v>38</v>
      </c>
      <c r="C39" s="15"/>
      <c r="D39" s="15"/>
      <c r="E39" s="15"/>
      <c r="F39" s="19"/>
      <c r="G39" s="19"/>
    </row>
    <row r="40" spans="2:8" x14ac:dyDescent="0.25">
      <c r="B40" s="17" t="s">
        <v>39</v>
      </c>
      <c r="C40" s="18">
        <f>E40*1.4</f>
        <v>224</v>
      </c>
      <c r="D40" s="19" t="s">
        <v>11</v>
      </c>
      <c r="E40" s="18">
        <v>160</v>
      </c>
      <c r="F40" s="19" t="s">
        <v>11</v>
      </c>
      <c r="G40" s="19" t="s">
        <v>11</v>
      </c>
    </row>
    <row r="41" spans="2:8" x14ac:dyDescent="0.25">
      <c r="B41" s="17" t="s">
        <v>40</v>
      </c>
      <c r="C41" s="18">
        <f>E41*1.4</f>
        <v>399</v>
      </c>
      <c r="D41" s="19" t="s">
        <v>11</v>
      </c>
      <c r="E41" s="18">
        <v>285</v>
      </c>
      <c r="F41" s="19" t="s">
        <v>11</v>
      </c>
      <c r="G41" s="19" t="s">
        <v>11</v>
      </c>
    </row>
    <row r="42" spans="2:8" x14ac:dyDescent="0.25">
      <c r="B42" s="17" t="s">
        <v>41</v>
      </c>
      <c r="C42" s="18">
        <f>E42*1.4</f>
        <v>482.99999999999994</v>
      </c>
      <c r="D42" s="19" t="s">
        <v>11</v>
      </c>
      <c r="E42" s="18">
        <v>345</v>
      </c>
      <c r="F42" s="19" t="s">
        <v>11</v>
      </c>
      <c r="G42" s="19" t="s">
        <v>11</v>
      </c>
    </row>
    <row r="43" spans="2:8" x14ac:dyDescent="0.25">
      <c r="B43" s="17" t="s">
        <v>42</v>
      </c>
      <c r="C43" s="18">
        <f>E43*1.4</f>
        <v>644</v>
      </c>
      <c r="D43" s="19" t="s">
        <v>11</v>
      </c>
      <c r="E43" s="18">
        <v>460</v>
      </c>
      <c r="F43" s="19" t="s">
        <v>11</v>
      </c>
      <c r="G43" s="19" t="s">
        <v>11</v>
      </c>
    </row>
    <row r="44" spans="2:8" x14ac:dyDescent="0.25">
      <c r="B44" s="15" t="s">
        <v>43</v>
      </c>
      <c r="C44" s="76"/>
      <c r="D44" s="76"/>
      <c r="E44" s="76"/>
      <c r="F44" s="76"/>
      <c r="G44" s="53"/>
      <c r="H44" s="14"/>
    </row>
    <row r="45" spans="2:8" x14ac:dyDescent="0.25">
      <c r="B45" s="17" t="s">
        <v>44</v>
      </c>
      <c r="C45" s="18">
        <f>E45*1.4</f>
        <v>112</v>
      </c>
      <c r="D45" s="19" t="s">
        <v>11</v>
      </c>
      <c r="E45" s="18">
        <v>80</v>
      </c>
      <c r="F45" s="19" t="s">
        <v>11</v>
      </c>
      <c r="G45" s="19" t="s">
        <v>11</v>
      </c>
    </row>
    <row r="46" spans="2:8" x14ac:dyDescent="0.25">
      <c r="B46" s="17" t="s">
        <v>45</v>
      </c>
      <c r="C46" s="18">
        <f t="shared" ref="C46:C56" si="1">E46*1.4</f>
        <v>125.99999999999999</v>
      </c>
      <c r="D46" s="19" t="s">
        <v>11</v>
      </c>
      <c r="E46" s="18">
        <v>90</v>
      </c>
      <c r="F46" s="19" t="s">
        <v>11</v>
      </c>
      <c r="G46" s="19" t="s">
        <v>11</v>
      </c>
    </row>
    <row r="47" spans="2:8" x14ac:dyDescent="0.25">
      <c r="B47" s="17" t="s">
        <v>46</v>
      </c>
      <c r="C47" s="18">
        <f t="shared" si="1"/>
        <v>203</v>
      </c>
      <c r="D47" s="19" t="s">
        <v>11</v>
      </c>
      <c r="E47" s="18">
        <v>145</v>
      </c>
      <c r="F47" s="19" t="s">
        <v>11</v>
      </c>
      <c r="G47" s="19" t="s">
        <v>11</v>
      </c>
    </row>
    <row r="48" spans="2:8" x14ac:dyDescent="0.25">
      <c r="B48" s="17" t="s">
        <v>47</v>
      </c>
      <c r="C48" s="18">
        <f t="shared" si="1"/>
        <v>118.99999999999999</v>
      </c>
      <c r="D48" s="19" t="s">
        <v>11</v>
      </c>
      <c r="E48" s="18">
        <v>85</v>
      </c>
      <c r="F48" s="19" t="s">
        <v>11</v>
      </c>
      <c r="G48" s="19" t="s">
        <v>11</v>
      </c>
    </row>
    <row r="49" spans="2:8" x14ac:dyDescent="0.25">
      <c r="B49" s="17" t="s">
        <v>48</v>
      </c>
      <c r="C49" s="18">
        <f t="shared" si="1"/>
        <v>125.99999999999999</v>
      </c>
      <c r="D49" s="19" t="s">
        <v>11</v>
      </c>
      <c r="E49" s="18">
        <v>90</v>
      </c>
      <c r="F49" s="19" t="s">
        <v>11</v>
      </c>
      <c r="G49" s="19" t="s">
        <v>11</v>
      </c>
    </row>
    <row r="50" spans="2:8" x14ac:dyDescent="0.25">
      <c r="B50" s="17" t="s">
        <v>49</v>
      </c>
      <c r="C50" s="18">
        <f t="shared" si="1"/>
        <v>168</v>
      </c>
      <c r="D50" s="19" t="s">
        <v>11</v>
      </c>
      <c r="E50" s="18">
        <v>120</v>
      </c>
      <c r="F50" s="19" t="s">
        <v>11</v>
      </c>
      <c r="G50" s="19" t="s">
        <v>11</v>
      </c>
    </row>
    <row r="51" spans="2:8" x14ac:dyDescent="0.25">
      <c r="B51" s="17" t="s">
        <v>50</v>
      </c>
      <c r="C51" s="18">
        <f t="shared" si="1"/>
        <v>182</v>
      </c>
      <c r="D51" s="19" t="s">
        <v>11</v>
      </c>
      <c r="E51" s="18">
        <v>130</v>
      </c>
      <c r="F51" s="19" t="s">
        <v>11</v>
      </c>
      <c r="G51" s="19" t="s">
        <v>11</v>
      </c>
    </row>
    <row r="52" spans="2:8" x14ac:dyDescent="0.25">
      <c r="B52" s="17" t="s">
        <v>51</v>
      </c>
      <c r="C52" s="18">
        <f t="shared" si="1"/>
        <v>210</v>
      </c>
      <c r="D52" s="19" t="s">
        <v>11</v>
      </c>
      <c r="E52" s="18">
        <v>150</v>
      </c>
      <c r="F52" s="19" t="s">
        <v>11</v>
      </c>
      <c r="G52" s="19" t="s">
        <v>11</v>
      </c>
    </row>
    <row r="53" spans="2:8" x14ac:dyDescent="0.25">
      <c r="B53" s="17" t="s">
        <v>52</v>
      </c>
      <c r="C53" s="18">
        <f t="shared" si="1"/>
        <v>105</v>
      </c>
      <c r="D53" s="19" t="s">
        <v>11</v>
      </c>
      <c r="E53" s="18">
        <v>75</v>
      </c>
      <c r="F53" s="19" t="s">
        <v>11</v>
      </c>
      <c r="G53" s="19" t="s">
        <v>11</v>
      </c>
    </row>
    <row r="54" spans="2:8" x14ac:dyDescent="0.25">
      <c r="B54" s="17" t="s">
        <v>53</v>
      </c>
      <c r="C54" s="18">
        <f t="shared" si="1"/>
        <v>118.99999999999999</v>
      </c>
      <c r="D54" s="19" t="s">
        <v>11</v>
      </c>
      <c r="E54" s="18">
        <v>85</v>
      </c>
      <c r="F54" s="19" t="s">
        <v>11</v>
      </c>
      <c r="G54" s="19" t="s">
        <v>11</v>
      </c>
    </row>
    <row r="55" spans="2:8" x14ac:dyDescent="0.25">
      <c r="B55" s="17" t="s">
        <v>54</v>
      </c>
      <c r="C55" s="18">
        <f t="shared" si="1"/>
        <v>133</v>
      </c>
      <c r="D55" s="19" t="s">
        <v>11</v>
      </c>
      <c r="E55" s="18">
        <v>95</v>
      </c>
      <c r="F55" s="19" t="s">
        <v>11</v>
      </c>
      <c r="G55" s="19" t="s">
        <v>11</v>
      </c>
    </row>
    <row r="56" spans="2:8" x14ac:dyDescent="0.25">
      <c r="B56" s="17" t="s">
        <v>55</v>
      </c>
      <c r="C56" s="18">
        <f t="shared" si="1"/>
        <v>147</v>
      </c>
      <c r="D56" s="19" t="s">
        <v>11</v>
      </c>
      <c r="E56" s="18">
        <v>105</v>
      </c>
      <c r="F56" s="19" t="s">
        <v>11</v>
      </c>
      <c r="G56" s="19" t="s">
        <v>11</v>
      </c>
    </row>
    <row r="57" spans="2:8" x14ac:dyDescent="0.25">
      <c r="B57" s="15" t="s">
        <v>56</v>
      </c>
      <c r="C57" s="15"/>
      <c r="D57" s="15"/>
      <c r="E57" s="15"/>
      <c r="F57" s="19"/>
      <c r="G57" s="19"/>
    </row>
    <row r="58" spans="2:8" x14ac:dyDescent="0.25">
      <c r="B58" s="17" t="s">
        <v>57</v>
      </c>
      <c r="C58" s="18">
        <f>E58*1.4</f>
        <v>91</v>
      </c>
      <c r="D58" s="19" t="s">
        <v>11</v>
      </c>
      <c r="E58" s="18">
        <v>65</v>
      </c>
      <c r="F58" s="19" t="s">
        <v>11</v>
      </c>
      <c r="G58" s="19" t="s">
        <v>11</v>
      </c>
    </row>
    <row r="59" spans="2:8" x14ac:dyDescent="0.25">
      <c r="B59" s="17" t="s">
        <v>58</v>
      </c>
      <c r="C59" s="18">
        <f>E59*1.4</f>
        <v>77</v>
      </c>
      <c r="D59" s="19" t="s">
        <v>11</v>
      </c>
      <c r="E59" s="18">
        <v>55</v>
      </c>
      <c r="F59" s="19" t="s">
        <v>11</v>
      </c>
      <c r="G59" s="19" t="s">
        <v>11</v>
      </c>
    </row>
    <row r="60" spans="2:8" x14ac:dyDescent="0.25">
      <c r="B60" s="17" t="s">
        <v>59</v>
      </c>
      <c r="C60" s="18">
        <f>E60*1.4</f>
        <v>98</v>
      </c>
      <c r="D60" s="19" t="s">
        <v>11</v>
      </c>
      <c r="E60" s="18">
        <v>70</v>
      </c>
      <c r="F60" s="19" t="s">
        <v>11</v>
      </c>
      <c r="G60" s="19" t="s">
        <v>11</v>
      </c>
    </row>
    <row r="61" spans="2:8" x14ac:dyDescent="0.25">
      <c r="B61" s="17" t="s">
        <v>60</v>
      </c>
      <c r="C61" s="18">
        <f>E61*1.4</f>
        <v>251.99999999999997</v>
      </c>
      <c r="D61" s="19" t="s">
        <v>11</v>
      </c>
      <c r="E61" s="18">
        <v>180</v>
      </c>
      <c r="F61" s="19" t="s">
        <v>11</v>
      </c>
      <c r="G61" s="19" t="s">
        <v>11</v>
      </c>
    </row>
    <row r="62" spans="2:8" x14ac:dyDescent="0.25">
      <c r="B62" s="20" t="s">
        <v>288</v>
      </c>
      <c r="C62" s="61"/>
      <c r="D62" s="61"/>
      <c r="E62" s="61"/>
      <c r="F62" s="61"/>
      <c r="G62" s="56"/>
      <c r="H62" s="14"/>
    </row>
    <row r="63" spans="2:8" x14ac:dyDescent="0.25">
      <c r="B63" s="21" t="s">
        <v>61</v>
      </c>
      <c r="C63" s="22">
        <f>E63*1.2</f>
        <v>672</v>
      </c>
      <c r="D63" s="23" t="s">
        <v>11</v>
      </c>
      <c r="E63" s="22">
        <v>560</v>
      </c>
      <c r="F63" s="23" t="s">
        <v>11</v>
      </c>
      <c r="G63" s="24" t="s">
        <v>11</v>
      </c>
    </row>
    <row r="64" spans="2:8" x14ac:dyDescent="0.25">
      <c r="B64" s="21" t="s">
        <v>62</v>
      </c>
      <c r="C64" s="22">
        <f>E64*1.2</f>
        <v>750</v>
      </c>
      <c r="D64" s="23" t="s">
        <v>11</v>
      </c>
      <c r="E64" s="25">
        <v>625</v>
      </c>
      <c r="F64" s="23" t="s">
        <v>11</v>
      </c>
      <c r="G64" s="24" t="s">
        <v>11</v>
      </c>
    </row>
    <row r="65" spans="2:8" x14ac:dyDescent="0.25">
      <c r="B65" s="21" t="s">
        <v>63</v>
      </c>
      <c r="C65" s="22">
        <f>E65*1.2</f>
        <v>822</v>
      </c>
      <c r="D65" s="23" t="s">
        <v>11</v>
      </c>
      <c r="E65" s="25">
        <v>685</v>
      </c>
      <c r="F65" s="23" t="s">
        <v>11</v>
      </c>
      <c r="G65" s="24" t="s">
        <v>11</v>
      </c>
    </row>
    <row r="66" spans="2:8" x14ac:dyDescent="0.25">
      <c r="B66" s="20" t="s">
        <v>289</v>
      </c>
      <c r="C66" s="74"/>
      <c r="D66" s="75"/>
      <c r="E66" s="74"/>
      <c r="F66" s="75"/>
      <c r="G66" s="56"/>
      <c r="H66" s="14"/>
    </row>
    <row r="67" spans="2:8" x14ac:dyDescent="0.25">
      <c r="B67" s="21" t="s">
        <v>61</v>
      </c>
      <c r="C67" s="22">
        <f>E67*1.2</f>
        <v>1068</v>
      </c>
      <c r="D67" s="23" t="s">
        <v>11</v>
      </c>
      <c r="E67" s="22">
        <v>890</v>
      </c>
      <c r="F67" s="23" t="s">
        <v>11</v>
      </c>
      <c r="G67" s="24" t="s">
        <v>11</v>
      </c>
    </row>
    <row r="68" spans="2:8" x14ac:dyDescent="0.25">
      <c r="B68" s="21" t="s">
        <v>62</v>
      </c>
      <c r="C68" s="22">
        <f>E68*1.2</f>
        <v>1188</v>
      </c>
      <c r="D68" s="23" t="s">
        <v>11</v>
      </c>
      <c r="E68" s="22">
        <v>990</v>
      </c>
      <c r="F68" s="23" t="s">
        <v>11</v>
      </c>
      <c r="G68" s="24" t="s">
        <v>11</v>
      </c>
    </row>
    <row r="69" spans="2:8" x14ac:dyDescent="0.25">
      <c r="B69" s="21" t="s">
        <v>63</v>
      </c>
      <c r="C69" s="22">
        <f>E69*1.2</f>
        <v>1284</v>
      </c>
      <c r="D69" s="23" t="s">
        <v>11</v>
      </c>
      <c r="E69" s="22">
        <v>1070</v>
      </c>
      <c r="F69" s="23" t="s">
        <v>11</v>
      </c>
      <c r="G69" s="24" t="s">
        <v>11</v>
      </c>
    </row>
    <row r="70" spans="2:8" x14ac:dyDescent="0.25">
      <c r="B70" s="21" t="s">
        <v>64</v>
      </c>
      <c r="C70" s="22">
        <f>E70*1.2</f>
        <v>1584</v>
      </c>
      <c r="D70" s="23" t="s">
        <v>11</v>
      </c>
      <c r="E70" s="22">
        <v>1320</v>
      </c>
      <c r="F70" s="23" t="s">
        <v>11</v>
      </c>
      <c r="G70" s="24" t="s">
        <v>11</v>
      </c>
    </row>
    <row r="71" spans="2:8" x14ac:dyDescent="0.25">
      <c r="B71" s="12" t="s">
        <v>290</v>
      </c>
      <c r="C71" s="69"/>
      <c r="D71" s="69"/>
      <c r="E71" s="69"/>
      <c r="F71" s="69"/>
      <c r="G71" s="56"/>
      <c r="H71" s="14"/>
    </row>
    <row r="72" spans="2:8" x14ac:dyDescent="0.25">
      <c r="B72" s="21" t="s">
        <v>61</v>
      </c>
      <c r="C72" s="22">
        <f>E72*1.2</f>
        <v>1140</v>
      </c>
      <c r="D72" s="26"/>
      <c r="E72" s="22">
        <v>950</v>
      </c>
      <c r="F72" s="52"/>
      <c r="G72" s="56"/>
      <c r="H72" s="28"/>
    </row>
    <row r="73" spans="2:8" x14ac:dyDescent="0.25">
      <c r="B73" s="21" t="s">
        <v>62</v>
      </c>
      <c r="C73" s="22">
        <f>E73*1.2</f>
        <v>1278</v>
      </c>
      <c r="D73" s="26"/>
      <c r="E73" s="22">
        <v>1065</v>
      </c>
      <c r="F73" s="52"/>
      <c r="G73" s="56"/>
      <c r="H73" s="28"/>
    </row>
    <row r="74" spans="2:8" x14ac:dyDescent="0.25">
      <c r="B74" s="21" t="s">
        <v>291</v>
      </c>
      <c r="C74" s="22">
        <f>E74*1.2</f>
        <v>1356</v>
      </c>
      <c r="D74" s="26"/>
      <c r="E74" s="22">
        <v>1130</v>
      </c>
      <c r="F74" s="52"/>
      <c r="G74" s="56"/>
      <c r="H74" s="28"/>
    </row>
    <row r="75" spans="2:8" x14ac:dyDescent="0.25">
      <c r="B75" s="21" t="s">
        <v>63</v>
      </c>
      <c r="C75" s="22">
        <f>E75*1.2</f>
        <v>1416</v>
      </c>
      <c r="D75" s="26"/>
      <c r="E75" s="22">
        <v>1180</v>
      </c>
      <c r="F75" s="52"/>
      <c r="G75" s="56"/>
      <c r="H75" s="28"/>
    </row>
    <row r="76" spans="2:8" x14ac:dyDescent="0.25">
      <c r="B76" s="21" t="s">
        <v>64</v>
      </c>
      <c r="C76" s="22">
        <f>E76*1.2</f>
        <v>1704</v>
      </c>
      <c r="D76" s="23" t="s">
        <v>11</v>
      </c>
      <c r="E76" s="22">
        <v>1420</v>
      </c>
      <c r="F76" s="23" t="s">
        <v>11</v>
      </c>
      <c r="G76" s="24" t="s">
        <v>11</v>
      </c>
    </row>
    <row r="77" spans="2:8" x14ac:dyDescent="0.25">
      <c r="B77" s="20" t="s">
        <v>292</v>
      </c>
      <c r="C77" s="61"/>
      <c r="D77" s="61"/>
      <c r="E77" s="61"/>
      <c r="F77" s="61"/>
      <c r="G77" s="56"/>
      <c r="H77" s="14"/>
    </row>
    <row r="78" spans="2:8" x14ac:dyDescent="0.25">
      <c r="B78" s="21" t="s">
        <v>61</v>
      </c>
      <c r="C78" s="25">
        <f>E78*1.2</f>
        <v>990</v>
      </c>
      <c r="D78" s="23" t="s">
        <v>11</v>
      </c>
      <c r="E78" s="25">
        <v>825</v>
      </c>
      <c r="F78" s="23" t="s">
        <v>11</v>
      </c>
      <c r="G78" s="24" t="s">
        <v>11</v>
      </c>
    </row>
    <row r="79" spans="2:8" x14ac:dyDescent="0.25">
      <c r="B79" s="21" t="s">
        <v>62</v>
      </c>
      <c r="C79" s="25">
        <f>E79*1.2</f>
        <v>1098</v>
      </c>
      <c r="D79" s="23" t="s">
        <v>11</v>
      </c>
      <c r="E79" s="25">
        <v>915</v>
      </c>
      <c r="F79" s="23" t="s">
        <v>11</v>
      </c>
      <c r="G79" s="24" t="s">
        <v>11</v>
      </c>
    </row>
    <row r="80" spans="2:8" x14ac:dyDescent="0.25">
      <c r="B80" s="21" t="s">
        <v>291</v>
      </c>
      <c r="C80" s="25">
        <f>E80*1.2</f>
        <v>1158</v>
      </c>
      <c r="D80" s="23" t="s">
        <v>11</v>
      </c>
      <c r="E80" s="22">
        <v>965</v>
      </c>
      <c r="F80" s="23" t="s">
        <v>11</v>
      </c>
      <c r="G80" s="24" t="s">
        <v>11</v>
      </c>
    </row>
    <row r="81" spans="2:8" x14ac:dyDescent="0.25">
      <c r="B81" s="21" t="s">
        <v>63</v>
      </c>
      <c r="C81" s="25">
        <f>E81*1.2</f>
        <v>1218</v>
      </c>
      <c r="D81" s="23" t="s">
        <v>11</v>
      </c>
      <c r="E81" s="25">
        <v>1015</v>
      </c>
      <c r="F81" s="23" t="s">
        <v>11</v>
      </c>
      <c r="G81" s="24" t="s">
        <v>11</v>
      </c>
    </row>
    <row r="82" spans="2:8" x14ac:dyDescent="0.25">
      <c r="B82" s="21" t="s">
        <v>64</v>
      </c>
      <c r="C82" s="25">
        <f>E82*1.2</f>
        <v>1464</v>
      </c>
      <c r="D82" s="23" t="s">
        <v>11</v>
      </c>
      <c r="E82" s="22">
        <v>1220</v>
      </c>
      <c r="F82" s="23" t="s">
        <v>11</v>
      </c>
      <c r="G82" s="24" t="s">
        <v>11</v>
      </c>
    </row>
    <row r="83" spans="2:8" x14ac:dyDescent="0.25">
      <c r="B83" s="20" t="s">
        <v>293</v>
      </c>
      <c r="C83" s="61"/>
      <c r="D83" s="61"/>
      <c r="E83" s="61"/>
      <c r="F83" s="61"/>
      <c r="G83" s="56"/>
      <c r="H83" s="14"/>
    </row>
    <row r="84" spans="2:8" x14ac:dyDescent="0.25">
      <c r="B84" s="21" t="s">
        <v>61</v>
      </c>
      <c r="C84" s="25">
        <f>E84*1.2</f>
        <v>924</v>
      </c>
      <c r="D84" s="23" t="s">
        <v>11</v>
      </c>
      <c r="E84" s="25">
        <v>770</v>
      </c>
      <c r="F84" s="23" t="s">
        <v>11</v>
      </c>
      <c r="G84" s="24" t="s">
        <v>11</v>
      </c>
    </row>
    <row r="85" spans="2:8" x14ac:dyDescent="0.25">
      <c r="B85" s="21" t="s">
        <v>62</v>
      </c>
      <c r="C85" s="25">
        <f>E85*1.2</f>
        <v>1032</v>
      </c>
      <c r="D85" s="23" t="s">
        <v>11</v>
      </c>
      <c r="E85" s="25">
        <v>860</v>
      </c>
      <c r="F85" s="23" t="s">
        <v>11</v>
      </c>
      <c r="G85" s="24" t="s">
        <v>11</v>
      </c>
    </row>
    <row r="86" spans="2:8" x14ac:dyDescent="0.25">
      <c r="B86" s="21" t="s">
        <v>291</v>
      </c>
      <c r="C86" s="25">
        <f>E86*1.2</f>
        <v>1068</v>
      </c>
      <c r="D86" s="23" t="s">
        <v>11</v>
      </c>
      <c r="E86" s="25">
        <v>890</v>
      </c>
      <c r="F86" s="23" t="s">
        <v>11</v>
      </c>
      <c r="G86" s="24" t="s">
        <v>11</v>
      </c>
    </row>
    <row r="87" spans="2:8" x14ac:dyDescent="0.25">
      <c r="B87" s="29" t="s">
        <v>63</v>
      </c>
      <c r="C87" s="25">
        <f>E87*1.2</f>
        <v>1164</v>
      </c>
      <c r="D87" s="23" t="s">
        <v>11</v>
      </c>
      <c r="E87" s="25">
        <v>970</v>
      </c>
      <c r="F87" s="23" t="s">
        <v>11</v>
      </c>
      <c r="G87" s="24" t="s">
        <v>11</v>
      </c>
    </row>
    <row r="88" spans="2:8" x14ac:dyDescent="0.25">
      <c r="B88" s="21" t="s">
        <v>64</v>
      </c>
      <c r="C88" s="25">
        <f>E88*1.2</f>
        <v>1404</v>
      </c>
      <c r="D88" s="23" t="s">
        <v>11</v>
      </c>
      <c r="E88" s="25">
        <v>1170</v>
      </c>
      <c r="F88" s="23" t="s">
        <v>11</v>
      </c>
      <c r="G88" s="24" t="s">
        <v>11</v>
      </c>
    </row>
    <row r="89" spans="2:8" x14ac:dyDescent="0.25">
      <c r="B89" s="20" t="s">
        <v>294</v>
      </c>
      <c r="C89" s="61"/>
      <c r="D89" s="61"/>
      <c r="E89" s="61"/>
      <c r="F89" s="61"/>
      <c r="G89" s="56"/>
      <c r="H89" s="14"/>
    </row>
    <row r="90" spans="2:8" x14ac:dyDescent="0.25">
      <c r="B90" s="21" t="s">
        <v>61</v>
      </c>
      <c r="C90" s="25">
        <f>E90*1.2</f>
        <v>1044</v>
      </c>
      <c r="D90" s="26"/>
      <c r="E90" s="25">
        <v>870</v>
      </c>
      <c r="F90" s="52"/>
      <c r="G90" s="56"/>
      <c r="H90" s="28"/>
    </row>
    <row r="91" spans="2:8" x14ac:dyDescent="0.25">
      <c r="B91" s="21" t="s">
        <v>62</v>
      </c>
      <c r="C91" s="25">
        <f>E91*1.2</f>
        <v>1392</v>
      </c>
      <c r="D91" s="26"/>
      <c r="E91" s="25">
        <v>1160</v>
      </c>
      <c r="F91" s="52"/>
      <c r="G91" s="56"/>
      <c r="H91" s="28"/>
    </row>
    <row r="92" spans="2:8" x14ac:dyDescent="0.25">
      <c r="B92" s="21" t="s">
        <v>291</v>
      </c>
      <c r="C92" s="25">
        <f>E92*1.2</f>
        <v>1458</v>
      </c>
      <c r="D92" s="26"/>
      <c r="E92" s="25">
        <v>1215</v>
      </c>
      <c r="F92" s="52"/>
      <c r="G92" s="56"/>
      <c r="H92" s="28"/>
    </row>
    <row r="93" spans="2:8" x14ac:dyDescent="0.25">
      <c r="B93" s="21" t="s">
        <v>63</v>
      </c>
      <c r="C93" s="25">
        <f>E93*1.2</f>
        <v>1488</v>
      </c>
      <c r="D93" s="23" t="s">
        <v>11</v>
      </c>
      <c r="E93" s="25">
        <v>1240</v>
      </c>
      <c r="F93" s="23" t="s">
        <v>11</v>
      </c>
      <c r="G93" s="24" t="s">
        <v>11</v>
      </c>
    </row>
    <row r="94" spans="2:8" x14ac:dyDescent="0.25">
      <c r="B94" s="21" t="s">
        <v>64</v>
      </c>
      <c r="C94" s="25">
        <f>E94*1.2</f>
        <v>1752</v>
      </c>
      <c r="D94" s="23" t="s">
        <v>11</v>
      </c>
      <c r="E94" s="25">
        <v>1460</v>
      </c>
      <c r="F94" s="24" t="s">
        <v>11</v>
      </c>
      <c r="G94" s="19" t="s">
        <v>11</v>
      </c>
    </row>
    <row r="95" spans="2:8" x14ac:dyDescent="0.25">
      <c r="B95" s="20" t="s">
        <v>295</v>
      </c>
      <c r="C95" s="20"/>
      <c r="D95" s="20"/>
      <c r="E95" s="20"/>
      <c r="F95" s="51"/>
      <c r="G95" s="51"/>
    </row>
    <row r="96" spans="2:8" x14ac:dyDescent="0.25">
      <c r="B96" s="21" t="s">
        <v>296</v>
      </c>
      <c r="C96" s="25">
        <f>E96*1.2</f>
        <v>996</v>
      </c>
      <c r="D96" s="23"/>
      <c r="E96" s="25">
        <v>830</v>
      </c>
      <c r="F96" s="51"/>
      <c r="G96" s="51"/>
    </row>
    <row r="97" spans="2:7" x14ac:dyDescent="0.25">
      <c r="B97" s="21" t="s">
        <v>297</v>
      </c>
      <c r="C97" s="25">
        <f>E97*1.2</f>
        <v>1164</v>
      </c>
      <c r="D97" s="23"/>
      <c r="E97" s="25">
        <v>970</v>
      </c>
      <c r="F97" s="51"/>
      <c r="G97" s="51"/>
    </row>
    <row r="98" spans="2:7" x14ac:dyDescent="0.25">
      <c r="B98" s="21" t="s">
        <v>298</v>
      </c>
      <c r="C98" s="25">
        <f>E98*1.2</f>
        <v>1254</v>
      </c>
      <c r="D98" s="23"/>
      <c r="E98" s="25">
        <v>1045</v>
      </c>
      <c r="F98" s="51"/>
      <c r="G98" s="51"/>
    </row>
    <row r="99" spans="2:7" x14ac:dyDescent="0.25">
      <c r="B99" s="21" t="s">
        <v>299</v>
      </c>
      <c r="C99" s="25">
        <f>E99*1.2</f>
        <v>1452</v>
      </c>
      <c r="D99" s="23"/>
      <c r="E99" s="25">
        <v>1210</v>
      </c>
      <c r="F99" s="51"/>
      <c r="G99" s="51"/>
    </row>
    <row r="100" spans="2:7" x14ac:dyDescent="0.25">
      <c r="B100" s="21" t="s">
        <v>300</v>
      </c>
      <c r="C100" s="25">
        <f>E100*1.2</f>
        <v>1620</v>
      </c>
      <c r="D100" s="23"/>
      <c r="E100" s="25">
        <v>1350</v>
      </c>
      <c r="F100" s="51"/>
      <c r="G100" s="51"/>
    </row>
    <row r="101" spans="2:7" x14ac:dyDescent="0.25">
      <c r="B101" s="12" t="s">
        <v>301</v>
      </c>
      <c r="C101" s="12"/>
      <c r="D101" s="12"/>
      <c r="E101" s="12"/>
      <c r="F101" s="51"/>
      <c r="G101" s="51"/>
    </row>
    <row r="102" spans="2:7" x14ac:dyDescent="0.25">
      <c r="B102" s="21" t="s">
        <v>302</v>
      </c>
      <c r="C102" s="25">
        <f>E102*1.2</f>
        <v>552</v>
      </c>
      <c r="D102" s="23"/>
      <c r="E102" s="25">
        <v>460</v>
      </c>
      <c r="F102" s="51"/>
      <c r="G102" s="51"/>
    </row>
    <row r="103" spans="2:7" x14ac:dyDescent="0.25">
      <c r="B103" s="21" t="s">
        <v>303</v>
      </c>
      <c r="C103" s="25">
        <f>E103*1.2</f>
        <v>642</v>
      </c>
      <c r="D103" s="23"/>
      <c r="E103" s="25">
        <v>535</v>
      </c>
      <c r="F103" s="51"/>
      <c r="G103" s="51"/>
    </row>
    <row r="104" spans="2:7" x14ac:dyDescent="0.25">
      <c r="B104" s="21" t="s">
        <v>304</v>
      </c>
      <c r="C104" s="25">
        <f>E104*1.2</f>
        <v>684</v>
      </c>
      <c r="D104" s="23"/>
      <c r="E104" s="25">
        <v>570</v>
      </c>
      <c r="F104" s="51"/>
      <c r="G104" s="51"/>
    </row>
    <row r="105" spans="2:7" x14ac:dyDescent="0.25">
      <c r="B105" s="21" t="s">
        <v>305</v>
      </c>
      <c r="C105" s="25">
        <f>E105*1.2</f>
        <v>708</v>
      </c>
      <c r="D105" s="23"/>
      <c r="E105" s="25">
        <v>590</v>
      </c>
      <c r="F105" s="51"/>
      <c r="G105" s="51"/>
    </row>
    <row r="106" spans="2:7" x14ac:dyDescent="0.25">
      <c r="B106" s="21" t="s">
        <v>306</v>
      </c>
      <c r="C106" s="25">
        <f>E106*1.2</f>
        <v>864</v>
      </c>
      <c r="D106" s="23"/>
      <c r="E106" s="25">
        <v>720</v>
      </c>
      <c r="F106" s="51"/>
      <c r="G106" s="51"/>
    </row>
    <row r="107" spans="2:7" x14ac:dyDescent="0.25">
      <c r="B107" s="20" t="s">
        <v>307</v>
      </c>
      <c r="C107" s="20"/>
      <c r="D107" s="20"/>
      <c r="E107" s="20"/>
      <c r="F107" s="51"/>
      <c r="G107" s="51"/>
    </row>
    <row r="108" spans="2:7" x14ac:dyDescent="0.25">
      <c r="B108" s="21" t="s">
        <v>61</v>
      </c>
      <c r="C108" s="25">
        <f>E108*1.2</f>
        <v>1416</v>
      </c>
      <c r="D108" s="59"/>
      <c r="E108" s="25">
        <v>1180</v>
      </c>
      <c r="F108" s="51"/>
      <c r="G108" s="51"/>
    </row>
    <row r="109" spans="2:7" x14ac:dyDescent="0.25">
      <c r="B109" s="21" t="s">
        <v>62</v>
      </c>
      <c r="C109" s="25">
        <f>E109*1.2</f>
        <v>1584</v>
      </c>
      <c r="D109" s="59"/>
      <c r="E109" s="25">
        <v>1320</v>
      </c>
      <c r="F109" s="51"/>
      <c r="G109" s="51"/>
    </row>
    <row r="110" spans="2:7" x14ac:dyDescent="0.25">
      <c r="B110" s="29" t="s">
        <v>63</v>
      </c>
      <c r="C110" s="25">
        <f>E110*1.2</f>
        <v>1656</v>
      </c>
      <c r="D110" s="59"/>
      <c r="E110" s="25">
        <v>1380</v>
      </c>
      <c r="F110" s="51"/>
      <c r="G110" s="51"/>
    </row>
    <row r="111" spans="2:7" x14ac:dyDescent="0.25">
      <c r="B111" s="21" t="s">
        <v>64</v>
      </c>
      <c r="C111" s="25">
        <f>E111*1.2</f>
        <v>2028</v>
      </c>
      <c r="D111" s="59"/>
      <c r="E111" s="25">
        <v>1690</v>
      </c>
      <c r="F111" s="51"/>
      <c r="G111" s="51"/>
    </row>
    <row r="112" spans="2:7" x14ac:dyDescent="0.25">
      <c r="B112" s="20" t="s">
        <v>308</v>
      </c>
      <c r="C112" s="20"/>
      <c r="D112" s="20"/>
      <c r="E112" s="20"/>
      <c r="F112" s="51"/>
      <c r="G112" s="51"/>
    </row>
    <row r="113" spans="2:7" x14ac:dyDescent="0.25">
      <c r="B113" s="21" t="s">
        <v>61</v>
      </c>
      <c r="C113" s="25">
        <f>E113*1.2</f>
        <v>804</v>
      </c>
      <c r="D113" s="59"/>
      <c r="E113" s="25">
        <v>670</v>
      </c>
      <c r="F113" s="51"/>
      <c r="G113" s="51"/>
    </row>
    <row r="114" spans="2:7" x14ac:dyDescent="0.25">
      <c r="B114" s="21" t="s">
        <v>62</v>
      </c>
      <c r="C114" s="25">
        <f>E114*1.2</f>
        <v>894</v>
      </c>
      <c r="D114" s="59"/>
      <c r="E114" s="25">
        <v>745</v>
      </c>
      <c r="F114" s="51"/>
      <c r="G114" s="51"/>
    </row>
    <row r="115" spans="2:7" x14ac:dyDescent="0.25">
      <c r="B115" s="21" t="s">
        <v>63</v>
      </c>
      <c r="C115" s="25">
        <f>E115*1.2</f>
        <v>936</v>
      </c>
      <c r="D115" s="59"/>
      <c r="E115" s="25">
        <v>780</v>
      </c>
      <c r="F115" s="51"/>
      <c r="G115" s="51"/>
    </row>
    <row r="116" spans="2:7" x14ac:dyDescent="0.25">
      <c r="B116" s="21" t="s">
        <v>64</v>
      </c>
      <c r="C116" s="25">
        <f>E116*1.2</f>
        <v>1026</v>
      </c>
      <c r="D116" s="59"/>
      <c r="E116" s="25">
        <v>855</v>
      </c>
      <c r="F116" s="51"/>
      <c r="G116" s="51"/>
    </row>
    <row r="117" spans="2:7" x14ac:dyDescent="0.25">
      <c r="B117" s="20" t="s">
        <v>309</v>
      </c>
      <c r="C117" s="20"/>
      <c r="D117" s="20"/>
      <c r="E117" s="20"/>
      <c r="F117" s="51"/>
      <c r="G117" s="51"/>
    </row>
    <row r="118" spans="2:7" x14ac:dyDescent="0.25">
      <c r="B118" s="21" t="s">
        <v>62</v>
      </c>
      <c r="C118" s="25">
        <f>E118*1.2</f>
        <v>3840</v>
      </c>
      <c r="D118" s="59"/>
      <c r="E118" s="25">
        <v>3200</v>
      </c>
      <c r="F118" s="51"/>
      <c r="G118" s="51"/>
    </row>
    <row r="119" spans="2:7" ht="15.75" thickBot="1" x14ac:dyDescent="0.3">
      <c r="B119" s="29" t="s">
        <v>63</v>
      </c>
      <c r="C119" s="25">
        <f>E119*1.2</f>
        <v>4560</v>
      </c>
      <c r="D119" s="59"/>
      <c r="E119" s="25">
        <v>3800</v>
      </c>
      <c r="F119" s="51"/>
      <c r="G119" s="51"/>
    </row>
    <row r="120" spans="2:7" x14ac:dyDescent="0.25">
      <c r="B120" s="30"/>
      <c r="C120" s="30"/>
      <c r="D120" s="30"/>
      <c r="E120" s="30"/>
      <c r="F120" s="30"/>
      <c r="G120" s="30"/>
    </row>
  </sheetData>
  <mergeCells count="22">
    <mergeCell ref="C10:D10"/>
    <mergeCell ref="E10:F10"/>
    <mergeCell ref="C8:D8"/>
    <mergeCell ref="E8:F8"/>
    <mergeCell ref="C9:D9"/>
    <mergeCell ref="E9:F9"/>
    <mergeCell ref="C11:D11"/>
    <mergeCell ref="E11:F11"/>
    <mergeCell ref="C44:D44"/>
    <mergeCell ref="E44:F44"/>
    <mergeCell ref="C62:D62"/>
    <mergeCell ref="E62:F62"/>
    <mergeCell ref="C83:D83"/>
    <mergeCell ref="E83:F83"/>
    <mergeCell ref="C89:D89"/>
    <mergeCell ref="E89:F89"/>
    <mergeCell ref="C66:D66"/>
    <mergeCell ref="E66:F66"/>
    <mergeCell ref="C71:D71"/>
    <mergeCell ref="E71:F71"/>
    <mergeCell ref="C77:D77"/>
    <mergeCell ref="E77:F77"/>
  </mergeCells>
  <hyperlinks>
    <hyperlink ref="C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Новый Год 2017</vt:lpstr>
      <vt:lpstr>Пледы, одеяла, меховые накидки</vt:lpstr>
      <vt:lpstr>Одеяла, подушки, наматр, шт.изд</vt:lpstr>
      <vt:lpstr>Халаты, тапочки, полот,кухня</vt:lpstr>
      <vt:lpstr>КПБ, штучные изделия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2016-07-27T12:47:22Z</dcterms:created>
  <dcterms:modified xsi:type="dcterms:W3CDTF">2016-08-29T08:14:02Z</dcterms:modified>
</cp:coreProperties>
</file>