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6605" windowHeight="8235"/>
  </bookViews>
  <sheets>
    <sheet name="Лист" sheetId="1" r:id="rId1"/>
  </sheets>
  <definedNames>
    <definedName name="_GoBack" localSheetId="0">Лист!#REF!</definedName>
    <definedName name="_xlnm.Print_Area" localSheetId="0">Лист!$A$1:$J$183</definedName>
  </definedNames>
  <calcPr calcId="124519"/>
</workbook>
</file>

<file path=xl/calcChain.xml><?xml version="1.0" encoding="utf-8"?>
<calcChain xmlns="http://schemas.openxmlformats.org/spreadsheetml/2006/main">
  <c r="J158" i="1"/>
  <c r="I158"/>
  <c r="H158"/>
  <c r="G158"/>
  <c r="G156"/>
  <c r="H156"/>
  <c r="I156"/>
  <c r="J156"/>
  <c r="J151"/>
  <c r="I151"/>
  <c r="H151"/>
  <c r="G151"/>
  <c r="J152"/>
  <c r="I152"/>
  <c r="H152"/>
  <c r="G152"/>
  <c r="J150"/>
  <c r="I150"/>
  <c r="H150"/>
  <c r="G150"/>
  <c r="J149"/>
  <c r="I149"/>
  <c r="H149"/>
  <c r="G149"/>
  <c r="J145"/>
  <c r="I145"/>
  <c r="H145"/>
  <c r="G145"/>
  <c r="J112"/>
  <c r="I112"/>
  <c r="H112"/>
  <c r="G112"/>
  <c r="J111"/>
  <c r="I111"/>
  <c r="H111"/>
  <c r="G111"/>
  <c r="J110"/>
  <c r="I110"/>
  <c r="H110"/>
  <c r="G110"/>
  <c r="J109"/>
  <c r="I109"/>
  <c r="H109"/>
  <c r="G109"/>
  <c r="J183"/>
  <c r="I183"/>
  <c r="H183"/>
  <c r="G183"/>
  <c r="J181"/>
  <c r="I181"/>
  <c r="H181"/>
  <c r="G181"/>
  <c r="J179"/>
  <c r="I179"/>
  <c r="H179"/>
  <c r="G179"/>
  <c r="J182"/>
  <c r="I182"/>
  <c r="H182"/>
  <c r="G182"/>
  <c r="J180"/>
  <c r="I180"/>
  <c r="H180"/>
  <c r="G180"/>
  <c r="J146"/>
  <c r="I146"/>
  <c r="H146"/>
  <c r="G146"/>
  <c r="G155"/>
  <c r="H155"/>
  <c r="I155"/>
  <c r="J155"/>
  <c r="G154"/>
  <c r="H154"/>
  <c r="I154"/>
  <c r="J154"/>
  <c r="G147"/>
  <c r="H147"/>
  <c r="I147"/>
  <c r="J147"/>
  <c r="J159"/>
  <c r="I159"/>
  <c r="H159"/>
  <c r="G159"/>
  <c r="J157"/>
  <c r="I157"/>
  <c r="H157"/>
  <c r="G157"/>
  <c r="J176"/>
  <c r="I176"/>
  <c r="H176"/>
  <c r="G176"/>
  <c r="J175"/>
  <c r="I175"/>
  <c r="H175"/>
  <c r="G175"/>
  <c r="J174"/>
  <c r="I174"/>
  <c r="H174"/>
  <c r="G174"/>
  <c r="J173"/>
  <c r="I173"/>
  <c r="H173"/>
  <c r="G173"/>
  <c r="J172"/>
  <c r="I172"/>
  <c r="H172"/>
  <c r="G172"/>
  <c r="J171"/>
  <c r="I171"/>
  <c r="H171"/>
  <c r="G171"/>
  <c r="J34"/>
  <c r="I34"/>
  <c r="H34"/>
  <c r="G34"/>
  <c r="J86"/>
  <c r="I86"/>
  <c r="H86"/>
  <c r="G86"/>
  <c r="J85"/>
  <c r="I85"/>
  <c r="H85"/>
  <c r="G85"/>
  <c r="J84"/>
  <c r="I84"/>
  <c r="H84"/>
  <c r="G84"/>
  <c r="J44"/>
  <c r="I44"/>
  <c r="H44"/>
  <c r="G44"/>
  <c r="J24"/>
  <c r="I24"/>
  <c r="H24"/>
  <c r="G24"/>
  <c r="G97" l="1"/>
  <c r="H97"/>
  <c r="I97"/>
  <c r="J97"/>
  <c r="J83"/>
  <c r="I83"/>
  <c r="H83"/>
  <c r="G83"/>
  <c r="J33"/>
  <c r="I33"/>
  <c r="H33"/>
  <c r="G33"/>
  <c r="G141"/>
  <c r="H141"/>
  <c r="I141"/>
  <c r="J141"/>
  <c r="J81"/>
  <c r="I81"/>
  <c r="H81"/>
  <c r="G81"/>
  <c r="J140" l="1"/>
  <c r="I140"/>
  <c r="H140"/>
  <c r="G140"/>
  <c r="J139"/>
  <c r="I139"/>
  <c r="H139"/>
  <c r="G139"/>
  <c r="J51"/>
  <c r="I51"/>
  <c r="H51"/>
  <c r="G51"/>
  <c r="J138"/>
  <c r="I138"/>
  <c r="H138"/>
  <c r="G138"/>
  <c r="J137"/>
  <c r="I137"/>
  <c r="H137"/>
  <c r="G137"/>
  <c r="J56"/>
  <c r="I56"/>
  <c r="H56"/>
  <c r="G56"/>
  <c r="J55"/>
  <c r="I55"/>
  <c r="H55"/>
  <c r="G55"/>
  <c r="J54"/>
  <c r="I54"/>
  <c r="H54"/>
  <c r="G54"/>
  <c r="J53"/>
  <c r="I53"/>
  <c r="H53"/>
  <c r="G53"/>
  <c r="J52"/>
  <c r="I52"/>
  <c r="H52"/>
  <c r="G52"/>
  <c r="J23"/>
  <c r="I23"/>
  <c r="H23"/>
  <c r="G23"/>
  <c r="J22"/>
  <c r="I22"/>
  <c r="H22"/>
  <c r="G22"/>
  <c r="G70"/>
  <c r="J70"/>
  <c r="I70"/>
  <c r="H70"/>
  <c r="G69"/>
  <c r="J69"/>
  <c r="I69"/>
  <c r="H69"/>
  <c r="J68"/>
  <c r="I68"/>
  <c r="H68"/>
  <c r="G68"/>
  <c r="J126" l="1"/>
  <c r="I126"/>
  <c r="H126"/>
  <c r="G126"/>
  <c r="J125"/>
  <c r="I125"/>
  <c r="H125"/>
  <c r="G125"/>
  <c r="J136"/>
  <c r="I136"/>
  <c r="H136"/>
  <c r="G136"/>
  <c r="J135"/>
  <c r="I135"/>
  <c r="H135"/>
  <c r="G135"/>
  <c r="J153"/>
  <c r="I153"/>
  <c r="H153"/>
  <c r="G153"/>
  <c r="J148"/>
  <c r="I148"/>
  <c r="H148"/>
  <c r="G148"/>
  <c r="J144"/>
  <c r="I144"/>
  <c r="H144"/>
  <c r="G144"/>
  <c r="J119"/>
  <c r="I119"/>
  <c r="H119"/>
  <c r="G119"/>
  <c r="G134"/>
  <c r="H134"/>
  <c r="I134"/>
  <c r="J134"/>
  <c r="J31"/>
  <c r="I31"/>
  <c r="H31"/>
  <c r="G31"/>
  <c r="J133"/>
  <c r="I133"/>
  <c r="H133"/>
  <c r="G133"/>
  <c r="J132"/>
  <c r="I132"/>
  <c r="H132"/>
  <c r="G132"/>
  <c r="J131"/>
  <c r="I131"/>
  <c r="H131"/>
  <c r="G131"/>
  <c r="G129"/>
  <c r="H129"/>
  <c r="I129"/>
  <c r="J129"/>
  <c r="J130"/>
  <c r="I130"/>
  <c r="H130"/>
  <c r="G130"/>
  <c r="J116"/>
  <c r="J117"/>
  <c r="J118"/>
  <c r="J120"/>
  <c r="J121"/>
  <c r="J122"/>
  <c r="J123"/>
  <c r="J124"/>
  <c r="J115"/>
  <c r="I116"/>
  <c r="I117"/>
  <c r="I118"/>
  <c r="I120"/>
  <c r="I121"/>
  <c r="I122"/>
  <c r="I123"/>
  <c r="I124"/>
  <c r="I115"/>
  <c r="H116"/>
  <c r="H117"/>
  <c r="H118"/>
  <c r="H120"/>
  <c r="H121"/>
  <c r="H122"/>
  <c r="H123"/>
  <c r="H124"/>
  <c r="H115"/>
  <c r="G116"/>
  <c r="G117"/>
  <c r="G118"/>
  <c r="G120"/>
  <c r="G121"/>
  <c r="G122"/>
  <c r="G123"/>
  <c r="G124"/>
  <c r="G115"/>
  <c r="G90"/>
  <c r="G91"/>
  <c r="G92"/>
  <c r="G93"/>
  <c r="G94"/>
  <c r="G95"/>
  <c r="G96"/>
  <c r="G89"/>
  <c r="H90"/>
  <c r="H91"/>
  <c r="H92"/>
  <c r="H93"/>
  <c r="H94"/>
  <c r="H95"/>
  <c r="H96"/>
  <c r="H89"/>
  <c r="I90"/>
  <c r="I91"/>
  <c r="I92"/>
  <c r="I93"/>
  <c r="I94"/>
  <c r="I95"/>
  <c r="I96"/>
  <c r="I89"/>
  <c r="J90"/>
  <c r="J91"/>
  <c r="J92"/>
  <c r="J93"/>
  <c r="J94"/>
  <c r="J95"/>
  <c r="J96"/>
  <c r="J89"/>
  <c r="G72"/>
  <c r="G73"/>
  <c r="G74"/>
  <c r="G75"/>
  <c r="G76"/>
  <c r="G77"/>
  <c r="G78"/>
  <c r="G79"/>
  <c r="G80"/>
  <c r="G82"/>
  <c r="G71"/>
  <c r="H71"/>
  <c r="H72"/>
  <c r="H73"/>
  <c r="H74"/>
  <c r="H75"/>
  <c r="H76"/>
  <c r="H77"/>
  <c r="H78"/>
  <c r="H79"/>
  <c r="H80"/>
  <c r="H82"/>
  <c r="I72"/>
  <c r="I73"/>
  <c r="I74"/>
  <c r="I75"/>
  <c r="I76"/>
  <c r="I77"/>
  <c r="I78"/>
  <c r="I79"/>
  <c r="I80"/>
  <c r="I82"/>
  <c r="I71"/>
  <c r="J72"/>
  <c r="J73"/>
  <c r="J74"/>
  <c r="J75"/>
  <c r="J76"/>
  <c r="J77"/>
  <c r="J78"/>
  <c r="J79"/>
  <c r="J80"/>
  <c r="J82"/>
  <c r="J71"/>
  <c r="J49"/>
  <c r="J50"/>
  <c r="J47"/>
  <c r="J48"/>
  <c r="I49"/>
  <c r="I50"/>
  <c r="I47"/>
  <c r="I48"/>
  <c r="H49"/>
  <c r="H50"/>
  <c r="H47"/>
  <c r="H48"/>
  <c r="G49"/>
  <c r="G50"/>
  <c r="G47"/>
  <c r="G48"/>
  <c r="J38"/>
  <c r="J39"/>
  <c r="J40"/>
  <c r="J41"/>
  <c r="J42"/>
  <c r="J43"/>
  <c r="J37"/>
  <c r="I38"/>
  <c r="I39"/>
  <c r="I40"/>
  <c r="I41"/>
  <c r="I42"/>
  <c r="I43"/>
  <c r="I37"/>
  <c r="H38"/>
  <c r="H39"/>
  <c r="H40"/>
  <c r="H41"/>
  <c r="H42"/>
  <c r="H43"/>
  <c r="H37"/>
  <c r="G38"/>
  <c r="G39"/>
  <c r="G40"/>
  <c r="G41"/>
  <c r="G42"/>
  <c r="G43"/>
  <c r="G37"/>
  <c r="J28"/>
  <c r="J29"/>
  <c r="J30"/>
  <c r="J32"/>
  <c r="J27"/>
  <c r="I28"/>
  <c r="I29"/>
  <c r="I30"/>
  <c r="I32"/>
  <c r="I27"/>
  <c r="H28"/>
  <c r="H29"/>
  <c r="H30"/>
  <c r="H32"/>
  <c r="H27"/>
  <c r="J20"/>
  <c r="J21"/>
  <c r="J19"/>
  <c r="I20"/>
  <c r="I21"/>
  <c r="I19"/>
  <c r="H20"/>
  <c r="H21"/>
  <c r="H19"/>
  <c r="J13"/>
  <c r="J14"/>
  <c r="J15"/>
  <c r="J16"/>
  <c r="J12"/>
  <c r="I13"/>
  <c r="I14"/>
  <c r="I15"/>
  <c r="I16"/>
  <c r="I12"/>
  <c r="H13"/>
  <c r="H14"/>
  <c r="H15"/>
  <c r="H16"/>
  <c r="H12"/>
  <c r="G28"/>
  <c r="G29"/>
  <c r="G30"/>
  <c r="G32"/>
  <c r="G27"/>
  <c r="G20"/>
  <c r="G21"/>
  <c r="G19"/>
  <c r="G12"/>
  <c r="G13"/>
  <c r="G14"/>
  <c r="G15"/>
  <c r="G16"/>
</calcChain>
</file>

<file path=xl/sharedStrings.xml><?xml version="1.0" encoding="utf-8"?>
<sst xmlns="http://schemas.openxmlformats.org/spreadsheetml/2006/main" count="626" uniqueCount="270">
  <si>
    <t>№</t>
  </si>
  <si>
    <t>Арт</t>
  </si>
  <si>
    <t>Наименование изделия</t>
  </si>
  <si>
    <t>Материал</t>
  </si>
  <si>
    <t>Размер. ряд</t>
  </si>
  <si>
    <t>Базов. ОПТ, руб.</t>
  </si>
  <si>
    <t>0030</t>
  </si>
  <si>
    <t>Пижама с брюками</t>
  </si>
  <si>
    <t>вискоза</t>
  </si>
  <si>
    <t>42-52</t>
  </si>
  <si>
    <t>0032</t>
  </si>
  <si>
    <t>Комплект с шортами</t>
  </si>
  <si>
    <t>0055</t>
  </si>
  <si>
    <t>Ночная сорочка</t>
  </si>
  <si>
    <t>0060</t>
  </si>
  <si>
    <t>Комплект халат + сорочка</t>
  </si>
  <si>
    <t>0069</t>
  </si>
  <si>
    <t>Халат</t>
  </si>
  <si>
    <t>0011</t>
  </si>
  <si>
    <t>0012</t>
  </si>
  <si>
    <t>кулирка</t>
  </si>
  <si>
    <t>0057</t>
  </si>
  <si>
    <t>0105</t>
  </si>
  <si>
    <t>Платье домашнее</t>
  </si>
  <si>
    <t>0056</t>
  </si>
  <si>
    <t>0301</t>
  </si>
  <si>
    <t>Пижама с бриджами</t>
  </si>
  <si>
    <t>0303</t>
  </si>
  <si>
    <t>0310</t>
  </si>
  <si>
    <t xml:space="preserve">Сорочка (с широкими бретелями)   </t>
  </si>
  <si>
    <t>Пижама</t>
  </si>
  <si>
    <t>0312</t>
  </si>
  <si>
    <t>Сорочка</t>
  </si>
  <si>
    <t>0201</t>
  </si>
  <si>
    <t>Топ с Т-образной вставкой</t>
  </si>
  <si>
    <t>0202</t>
  </si>
  <si>
    <t>Майка (с V-вырезом)</t>
  </si>
  <si>
    <t>Туника</t>
  </si>
  <si>
    <t>0204</t>
  </si>
  <si>
    <t>Комбинезон</t>
  </si>
  <si>
    <t>0205</t>
  </si>
  <si>
    <t>Бриджи</t>
  </si>
  <si>
    <t>Шорты</t>
  </si>
  <si>
    <t>0207</t>
  </si>
  <si>
    <t>Штаны</t>
  </si>
  <si>
    <t>Болеро</t>
  </si>
  <si>
    <t>0209</t>
  </si>
  <si>
    <t>Халат-туника</t>
  </si>
  <si>
    <t>0210</t>
  </si>
  <si>
    <t>Сарафан</t>
  </si>
  <si>
    <t>0020</t>
  </si>
  <si>
    <t>0021</t>
  </si>
  <si>
    <t>0040</t>
  </si>
  <si>
    <t>Леггинсы</t>
  </si>
  <si>
    <t>0018</t>
  </si>
  <si>
    <t>купон-вискоза</t>
  </si>
  <si>
    <r>
      <rPr>
        <sz val="11"/>
        <color rgb="FF000000"/>
        <rFont val="Times New Roman"/>
        <family val="1"/>
        <charset val="204"/>
      </rPr>
      <t>Комплект (Майка+шорты</t>
    </r>
    <r>
      <rPr>
        <sz val="11"/>
        <color rgb="FF000000"/>
        <rFont val="Cambria"/>
        <family val="1"/>
        <charset val="204"/>
        <scheme val="major"/>
      </rPr>
      <t xml:space="preserve">) </t>
    </r>
  </si>
  <si>
    <t>Комплект (футболка+шорты)</t>
  </si>
  <si>
    <r>
      <rPr>
        <sz val="11"/>
        <color rgb="FF000000"/>
        <rFont val="Times New Roman"/>
        <family val="1"/>
        <charset val="204"/>
      </rPr>
      <t>Комплект (Майка+бриджи</t>
    </r>
    <r>
      <rPr>
        <sz val="11"/>
        <color rgb="FF000000"/>
        <rFont val="Cambria"/>
        <family val="1"/>
        <charset val="204"/>
        <scheme val="major"/>
      </rPr>
      <t xml:space="preserve">) </t>
    </r>
  </si>
  <si>
    <t>Комплект (Футболка+бриджи)</t>
  </si>
  <si>
    <t>0504 0515 0525</t>
  </si>
  <si>
    <t>Комплект (Блуза+бриджи)</t>
  </si>
  <si>
    <t>Комплект (майка+брюки)</t>
  </si>
  <si>
    <t>Комплект (футболка+брюки)</t>
  </si>
  <si>
    <t>Комплект (блуза+брюки)</t>
  </si>
  <si>
    <t>0601</t>
  </si>
  <si>
    <t>0602</t>
  </si>
  <si>
    <t xml:space="preserve">Комплект (Майка+шорты) </t>
  </si>
  <si>
    <t>0603</t>
  </si>
  <si>
    <t>0604</t>
  </si>
  <si>
    <t>0606</t>
  </si>
  <si>
    <t>0607 0610</t>
  </si>
  <si>
    <t>0608 0611</t>
  </si>
  <si>
    <t>Блуза</t>
  </si>
  <si>
    <t>0701</t>
  </si>
  <si>
    <t>Комплект (Топ+брюки)   верх: кулирка низ: вискоза</t>
  </si>
  <si>
    <t>кулирка  вискоза</t>
  </si>
  <si>
    <t>0703</t>
  </si>
  <si>
    <t>0705</t>
  </si>
  <si>
    <t>Масло</t>
  </si>
  <si>
    <t>0706</t>
  </si>
  <si>
    <t>Комплект (майка+шорты)</t>
  </si>
  <si>
    <t>0707</t>
  </si>
  <si>
    <t>Топ</t>
  </si>
  <si>
    <t>0708</t>
  </si>
  <si>
    <t>Платье</t>
  </si>
  <si>
    <t>0001</t>
  </si>
  <si>
    <t>0002</t>
  </si>
  <si>
    <t>0003</t>
  </si>
  <si>
    <t>0004</t>
  </si>
  <si>
    <t>Футболка</t>
  </si>
  <si>
    <t>0006</t>
  </si>
  <si>
    <t>0007</t>
  </si>
  <si>
    <t>0008</t>
  </si>
  <si>
    <t>0009</t>
  </si>
  <si>
    <t>0010</t>
  </si>
  <si>
    <t>0001-а</t>
  </si>
  <si>
    <t>0003-а</t>
  </si>
  <si>
    <t>0025</t>
  </si>
  <si>
    <t>0801</t>
  </si>
  <si>
    <t>0802</t>
  </si>
  <si>
    <t>Костюм домашний(майка+шорты)</t>
  </si>
  <si>
    <t>0804</t>
  </si>
  <si>
    <t xml:space="preserve">Костюм женский (блуза+брюки) </t>
  </si>
  <si>
    <t>0805</t>
  </si>
  <si>
    <t xml:space="preserve">Пижама женская (блуза+брюки) </t>
  </si>
  <si>
    <t>0806</t>
  </si>
  <si>
    <t>велюр</t>
  </si>
  <si>
    <t>0807</t>
  </si>
  <si>
    <t>Брюки</t>
  </si>
  <si>
    <t>Толстовка</t>
  </si>
  <si>
    <t>футер</t>
  </si>
  <si>
    <t>0313</t>
  </si>
  <si>
    <t>0005</t>
  </si>
  <si>
    <t>0808</t>
  </si>
  <si>
    <t>0810</t>
  </si>
  <si>
    <t>Комплект (топ + шорты)</t>
  </si>
  <si>
    <t>0014</t>
  </si>
  <si>
    <t>Халат полушаль</t>
  </si>
  <si>
    <t>0019</t>
  </si>
  <si>
    <t>0402</t>
  </si>
  <si>
    <t>0409</t>
  </si>
  <si>
    <t>42 - 52</t>
  </si>
  <si>
    <t>0408</t>
  </si>
  <si>
    <t>Коллекция "Ассоль"</t>
  </si>
  <si>
    <t>Коллекция "Мила"</t>
  </si>
  <si>
    <t>состав: вискоза - 90%, лайкра - 10%</t>
  </si>
  <si>
    <t>состав: Кулирка: 100% хлопок и Вискоза: вискоза 90% , эластан 10%</t>
  </si>
  <si>
    <t>состав: вискоза 90%, эластан 10%</t>
  </si>
  <si>
    <t xml:space="preserve">Коллекция "Домашний стиль" </t>
  </si>
  <si>
    <t>Коллекция "Бриз"</t>
  </si>
  <si>
    <t>Коллекция "Анжелика"</t>
  </si>
  <si>
    <t>состав: Кулирка: вверх Хлопок 100%, низ Хлопок 95% эластан 5%</t>
  </si>
  <si>
    <t>Коллекция "Santi"</t>
  </si>
  <si>
    <t xml:space="preserve">Коллекция "Любимая"
</t>
  </si>
  <si>
    <t>состав: Кулирка: 100% хлопок, хлопок 95%, лайкра 5% ;  Вискоза: вискоза 90% , эластан 10% ; Масло: полиэстер 90%, эластан 10%</t>
  </si>
  <si>
    <t xml:space="preserve">Коллекция "Тамара"
</t>
  </si>
  <si>
    <t>состав: Кулирка: 100% хлопок, хлопок - 95%, лайкра - 5% и  Вискоза: вискоза 90% , эластан 10%</t>
  </si>
  <si>
    <t>Коллекция "Осенняя палитра"</t>
  </si>
  <si>
    <t>Центральный офис:</t>
  </si>
  <si>
    <t>8 – 800 – 234 – 31 – 21</t>
  </si>
  <si>
    <t>sale1@sharlize.ru</t>
  </si>
  <si>
    <t>тел. +7 (4932) 34-27-34</t>
  </si>
  <si>
    <t>тел. +7 (915) 828-21-31</t>
  </si>
  <si>
    <t>www.sharlize.ru</t>
  </si>
  <si>
    <t>от 35 т.р.</t>
  </si>
  <si>
    <t>от 80 т.р.</t>
  </si>
  <si>
    <t>от 140 т.р.</t>
  </si>
  <si>
    <t>от 250 т.р.</t>
  </si>
  <si>
    <t>3 %</t>
  </si>
  <si>
    <t>5 %</t>
  </si>
  <si>
    <t>7 %</t>
  </si>
  <si>
    <t>10 %</t>
  </si>
  <si>
    <t>Костюм женский (футболка+брюки)</t>
  </si>
  <si>
    <t>0530</t>
  </si>
  <si>
    <r>
      <t xml:space="preserve">Менеджер </t>
    </r>
    <r>
      <rPr>
        <b/>
        <sz val="11"/>
        <color theme="1"/>
        <rFont val="Times New Roman"/>
        <family val="1"/>
        <charset val="204"/>
      </rPr>
      <t>Анна Большакова</t>
    </r>
  </si>
  <si>
    <t>0609</t>
  </si>
  <si>
    <t>0612</t>
  </si>
  <si>
    <t>Костюм женский (куртка+брюки)</t>
  </si>
  <si>
    <t>футер пенье</t>
  </si>
  <si>
    <t>0812</t>
  </si>
  <si>
    <t>Пижама женская</t>
  </si>
  <si>
    <t>Костюм женский (футболка+бриджи)</t>
  </si>
  <si>
    <t>0813</t>
  </si>
  <si>
    <t>95 % кулирка, 5 % лайкра</t>
  </si>
  <si>
    <t>0027</t>
  </si>
  <si>
    <t>0814</t>
  </si>
  <si>
    <t>Комплект тройка (майка+халат+брюки)</t>
  </si>
  <si>
    <t>вискоза, кулирка</t>
  </si>
  <si>
    <t>0416</t>
  </si>
  <si>
    <t>0817</t>
  </si>
  <si>
    <t>0811</t>
  </si>
  <si>
    <t>платье-халат</t>
  </si>
  <si>
    <r>
      <t xml:space="preserve">Менеджер </t>
    </r>
    <r>
      <rPr>
        <b/>
        <sz val="11"/>
        <color theme="1"/>
        <rFont val="Times New Roman"/>
        <family val="1"/>
        <charset val="204"/>
      </rPr>
      <t>Ольга Савогина</t>
    </r>
  </si>
  <si>
    <r>
      <t xml:space="preserve">Менеджер </t>
    </r>
    <r>
      <rPr>
        <b/>
        <sz val="11"/>
        <color theme="1"/>
        <rFont val="Times New Roman"/>
        <family val="1"/>
        <charset val="204"/>
      </rPr>
      <t>Анна Токарчук</t>
    </r>
  </si>
  <si>
    <t>sale2@sharlize.ru</t>
  </si>
  <si>
    <t>тел. +7 (910) 690-16-67</t>
  </si>
  <si>
    <t>anna@sharlize.ru</t>
  </si>
  <si>
    <t>тел. +7 (910) 994-27-34</t>
  </si>
  <si>
    <t>opt@sharlize.ru</t>
  </si>
  <si>
    <t>0815</t>
  </si>
  <si>
    <t>0509 0531 0536</t>
  </si>
  <si>
    <t>0507  0537</t>
  </si>
  <si>
    <t xml:space="preserve">0506 0545 </t>
  </si>
  <si>
    <t>0500 0538 0543 0532</t>
  </si>
  <si>
    <t xml:space="preserve">0505 0541 </t>
  </si>
  <si>
    <t xml:space="preserve">0508 0542  </t>
  </si>
  <si>
    <t>0501 0540 0533</t>
  </si>
  <si>
    <t>0410 0411 0414 0415</t>
  </si>
  <si>
    <t>0544</t>
  </si>
  <si>
    <t>Костюм (блуза+брюки)</t>
  </si>
  <si>
    <t>0613</t>
  </si>
  <si>
    <t>Комплект (сорочка+халат)</t>
  </si>
  <si>
    <t>0616</t>
  </si>
  <si>
    <t>0618</t>
  </si>
  <si>
    <t>Кардиган</t>
  </si>
  <si>
    <t>Костюм домашний (кардиган+майка+брюки)</t>
  </si>
  <si>
    <t>0615</t>
  </si>
  <si>
    <t>кулирка+  вискоза</t>
  </si>
  <si>
    <t>0614</t>
  </si>
  <si>
    <t>Комплект (сорочка+ халат)</t>
  </si>
  <si>
    <t>0038</t>
  </si>
  <si>
    <t>полиэстер</t>
  </si>
  <si>
    <t>Костюм (блуза + брюки)</t>
  </si>
  <si>
    <t>0213</t>
  </si>
  <si>
    <t>0547</t>
  </si>
  <si>
    <t>0548</t>
  </si>
  <si>
    <t>Комплект (футболка+бриджи)</t>
  </si>
  <si>
    <t>0314</t>
  </si>
  <si>
    <t xml:space="preserve">Коллекция "Classic Fashion"
</t>
  </si>
  <si>
    <t>состав: Полиэстер 100% ; вискоза 90% + лайкра 10%</t>
  </si>
  <si>
    <t>0002-а</t>
  </si>
  <si>
    <t>0005-а</t>
  </si>
  <si>
    <t>0901</t>
  </si>
  <si>
    <t>0902</t>
  </si>
  <si>
    <t>Прайс-лист от 22.04.2016 г.</t>
  </si>
  <si>
    <t>Платье НОВИНКА</t>
  </si>
  <si>
    <t>Блуза НОВИНКА</t>
  </si>
  <si>
    <t>Коллекция "Поцелуй Лета"</t>
  </si>
  <si>
    <t>0015</t>
  </si>
  <si>
    <t>Сарафан НОВИНКА</t>
  </si>
  <si>
    <t>0904</t>
  </si>
  <si>
    <t>0915</t>
  </si>
  <si>
    <t>Комплект (блуза+леггинсы) НОВИНКА</t>
  </si>
  <si>
    <t>0917</t>
  </si>
  <si>
    <t>0903</t>
  </si>
  <si>
    <t>Комплект (брюки+топ) НОВИНКА</t>
  </si>
  <si>
    <t>0912</t>
  </si>
  <si>
    <t>0911</t>
  </si>
  <si>
    <t>0913</t>
  </si>
  <si>
    <t>Костюм (футболка+шорты) НОВИНКА</t>
  </si>
  <si>
    <t>Топ НОВИНКА</t>
  </si>
  <si>
    <t>Коллекция "Santi. Весна 2016"</t>
  </si>
  <si>
    <t>Комплект (футболка+бриджи) НОВИНКА</t>
  </si>
  <si>
    <t>0551</t>
  </si>
  <si>
    <t>Комплект (майка+бриджи) НОВИНКА</t>
  </si>
  <si>
    <t>0553</t>
  </si>
  <si>
    <t>Комплект (футболка+брюки) НОВИНКА</t>
  </si>
  <si>
    <t>0550</t>
  </si>
  <si>
    <t>Комплект (футболка+шорты) НОВИНКА</t>
  </si>
  <si>
    <t>0552</t>
  </si>
  <si>
    <t>Комплект (майка+шорты) НОВИНКА</t>
  </si>
  <si>
    <t>0554</t>
  </si>
  <si>
    <t>42 - 54</t>
  </si>
  <si>
    <t>42 - 56</t>
  </si>
  <si>
    <t>36 - 48</t>
  </si>
  <si>
    <t>38 - 46</t>
  </si>
  <si>
    <t>40 - 50</t>
  </si>
  <si>
    <t>40 - 48</t>
  </si>
  <si>
    <t>42 - 50</t>
  </si>
  <si>
    <t>46 - 56</t>
  </si>
  <si>
    <t>44 - 54</t>
  </si>
  <si>
    <t>42 - 58</t>
  </si>
  <si>
    <t>44 - 52</t>
  </si>
  <si>
    <t>46 - 60</t>
  </si>
  <si>
    <t>48 - 62</t>
  </si>
  <si>
    <t>50 - 60</t>
  </si>
  <si>
    <t>42 - 60</t>
  </si>
  <si>
    <t>48 - 56</t>
  </si>
  <si>
    <t>44 - 50</t>
  </si>
  <si>
    <t>42 - 46</t>
  </si>
  <si>
    <t>0702</t>
  </si>
  <si>
    <t>Туника НОВИНКА</t>
  </si>
  <si>
    <t>0905</t>
  </si>
  <si>
    <t>0906</t>
  </si>
  <si>
    <t>0910</t>
  </si>
  <si>
    <t>0907</t>
  </si>
  <si>
    <t>0914</t>
  </si>
  <si>
    <t>Майка (борцовка) НОВИНКА</t>
  </si>
  <si>
    <t>0919</t>
  </si>
</sst>
</file>

<file path=xl/styles.xml><?xml version="1.0" encoding="utf-8"?>
<styleSheet xmlns="http://schemas.openxmlformats.org/spreadsheetml/2006/main">
  <fonts count="2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rgb="FF000000"/>
      <name val="Cambria"/>
      <family val="1"/>
      <charset val="204"/>
      <scheme val="major"/>
    </font>
    <font>
      <sz val="11"/>
      <color rgb="FF000000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12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30"/>
      <color rgb="FF0070C0"/>
      <name val="Times New Roman"/>
      <family val="1"/>
      <charset val="204"/>
    </font>
    <font>
      <sz val="18"/>
      <color rgb="FF0070C0"/>
      <name val="Times New Roman"/>
      <family val="1"/>
      <charset val="204"/>
    </font>
    <font>
      <sz val="22"/>
      <color rgb="FF0070C0"/>
      <name val="Times New Roman"/>
      <family val="1"/>
      <charset val="204"/>
    </font>
    <font>
      <sz val="30"/>
      <color rgb="FF0070C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rgb="FF0070C0"/>
      <name val="Times New Roman"/>
      <family val="1"/>
      <charset val="204"/>
    </font>
    <font>
      <sz val="18"/>
      <color theme="9" tint="-0.249977111117893"/>
      <name val="Times New Roman"/>
      <family val="1"/>
      <charset val="204"/>
    </font>
    <font>
      <sz val="11"/>
      <color theme="9" tint="-0.249977111117893"/>
      <name val="Times New Roman"/>
      <family val="1"/>
      <charset val="204"/>
    </font>
    <font>
      <b/>
      <sz val="12"/>
      <color theme="9" tint="-0.249977111117893"/>
      <name val="Times New Roman"/>
      <family val="1"/>
      <charset val="204"/>
    </font>
    <font>
      <b/>
      <sz val="11"/>
      <color theme="9" tint="-0.249977111117893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72">
    <xf numFmtId="0" fontId="0" fillId="0" borderId="0" xfId="0"/>
    <xf numFmtId="0" fontId="0" fillId="0" borderId="0" xfId="0" applyAlignment="1">
      <alignment vertical="center"/>
    </xf>
    <xf numFmtId="0" fontId="6" fillId="0" borderId="8" xfId="0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14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8" fillId="0" borderId="0" xfId="0" applyFont="1" applyBorder="1" applyAlignment="1">
      <alignment vertical="center" wrapText="1"/>
    </xf>
    <xf numFmtId="9" fontId="6" fillId="3" borderId="8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49" fontId="6" fillId="3" borderId="7" xfId="0" applyNumberFormat="1" applyFont="1" applyFill="1" applyBorder="1" applyAlignment="1">
      <alignment horizontal="center" vertical="center" wrapText="1"/>
    </xf>
    <xf numFmtId="0" fontId="15" fillId="0" borderId="0" xfId="2" applyFont="1" applyAlignment="1" applyProtection="1">
      <alignment vertical="center" wrapText="1"/>
    </xf>
    <xf numFmtId="0" fontId="16" fillId="0" borderId="0" xfId="2" applyFont="1" applyAlignment="1" applyProtection="1">
      <alignment vertical="center" wrapText="1"/>
    </xf>
    <xf numFmtId="0" fontId="0" fillId="0" borderId="0" xfId="0" applyBorder="1" applyAlignment="1">
      <alignment vertical="center"/>
    </xf>
    <xf numFmtId="0" fontId="17" fillId="0" borderId="0" xfId="0" applyFont="1" applyBorder="1" applyAlignment="1">
      <alignment horizontal="left" vertical="center" wrapText="1"/>
    </xf>
    <xf numFmtId="49" fontId="6" fillId="0" borderId="6" xfId="0" applyNumberFormat="1" applyFont="1" applyFill="1" applyBorder="1" applyAlignment="1">
      <alignment horizontal="center" vertical="center" wrapText="1"/>
    </xf>
    <xf numFmtId="0" fontId="23" fillId="0" borderId="6" xfId="0" applyFont="1" applyFill="1" applyBorder="1" applyAlignment="1">
      <alignment horizontal="center" vertical="center" wrapText="1"/>
    </xf>
    <xf numFmtId="0" fontId="23" fillId="0" borderId="6" xfId="0" applyFont="1" applyFill="1" applyBorder="1" applyAlignment="1">
      <alignment horizontal="center" vertical="center"/>
    </xf>
    <xf numFmtId="0" fontId="24" fillId="0" borderId="6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2" fontId="6" fillId="0" borderId="6" xfId="0" applyNumberFormat="1" applyFont="1" applyBorder="1" applyAlignment="1">
      <alignment horizontal="center" vertical="center" wrapText="1"/>
    </xf>
    <xf numFmtId="2" fontId="6" fillId="0" borderId="6" xfId="1" applyNumberFormat="1" applyFont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 vertical="center" wrapText="1"/>
    </xf>
    <xf numFmtId="2" fontId="6" fillId="0" borderId="11" xfId="1" applyNumberFormat="1" applyFont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</cellXfs>
  <cellStyles count="3">
    <cellStyle name="Гиперссылка 2" xfId="2"/>
    <cellStyle name="Обычный" xfId="0" builtinId="0"/>
    <cellStyle name="Процентный" xfId="1" builtinId="5"/>
  </cellStyles>
  <dxfs count="0"/>
  <tableStyles count="0" defaultTableStyle="TableStyleMedium2" defaultPivotStyle="PivotStyleLight16"/>
  <colors>
    <mruColors>
      <color rgb="FFCCFF99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51678</xdr:colOff>
      <xdr:row>0</xdr:row>
      <xdr:rowOff>76198</xdr:rowOff>
    </xdr:from>
    <xdr:to>
      <xdr:col>9</xdr:col>
      <xdr:colOff>706924</xdr:colOff>
      <xdr:row>4</xdr:row>
      <xdr:rowOff>19050</xdr:rowOff>
    </xdr:to>
    <xdr:pic>
      <xdr:nvPicPr>
        <xdr:cNvPr id="3" name="Рисунок 2" descr="logo-2-1.png"/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-40000" contrast="40000"/>
        </a:blip>
        <a:srcRect l="-1311" t="28462" b="28461"/>
        <a:stretch>
          <a:fillRect/>
        </a:stretch>
      </xdr:blipFill>
      <xdr:spPr>
        <a:xfrm>
          <a:off x="6042903" y="76198"/>
          <a:ext cx="2198296" cy="752477"/>
        </a:xfrm>
        <a:prstGeom prst="rect">
          <a:avLst/>
        </a:prstGeom>
      </xdr:spPr>
    </xdr:pic>
    <xdr:clientData/>
  </xdr:twoCellAnchor>
  <xdr:twoCellAnchor editAs="oneCell">
    <xdr:from>
      <xdr:col>7</xdr:col>
      <xdr:colOff>51678</xdr:colOff>
      <xdr:row>56</xdr:row>
      <xdr:rowOff>76198</xdr:rowOff>
    </xdr:from>
    <xdr:to>
      <xdr:col>9</xdr:col>
      <xdr:colOff>706924</xdr:colOff>
      <xdr:row>59</xdr:row>
      <xdr:rowOff>142874</xdr:rowOff>
    </xdr:to>
    <xdr:pic>
      <xdr:nvPicPr>
        <xdr:cNvPr id="8" name="Рисунок 7" descr="logo-2-1.png"/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-40000" contrast="40000"/>
        </a:blip>
        <a:srcRect l="-1311" t="28462" b="28461"/>
        <a:stretch>
          <a:fillRect/>
        </a:stretch>
      </xdr:blipFill>
      <xdr:spPr>
        <a:xfrm>
          <a:off x="6058778" y="76198"/>
          <a:ext cx="2204646" cy="676276"/>
        </a:xfrm>
        <a:prstGeom prst="rect">
          <a:avLst/>
        </a:prstGeom>
      </xdr:spPr>
    </xdr:pic>
    <xdr:clientData/>
  </xdr:twoCellAnchor>
  <xdr:twoCellAnchor editAs="oneCell">
    <xdr:from>
      <xdr:col>7</xdr:col>
      <xdr:colOff>51678</xdr:colOff>
      <xdr:row>97</xdr:row>
      <xdr:rowOff>76198</xdr:rowOff>
    </xdr:from>
    <xdr:to>
      <xdr:col>9</xdr:col>
      <xdr:colOff>706924</xdr:colOff>
      <xdr:row>100</xdr:row>
      <xdr:rowOff>142874</xdr:rowOff>
    </xdr:to>
    <xdr:pic>
      <xdr:nvPicPr>
        <xdr:cNvPr id="9" name="Рисунок 8" descr="logo-2-1.png"/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-40000" contrast="40000"/>
        </a:blip>
        <a:srcRect l="-1311" t="28462" b="28461"/>
        <a:stretch>
          <a:fillRect/>
        </a:stretch>
      </xdr:blipFill>
      <xdr:spPr>
        <a:xfrm>
          <a:off x="6058778" y="13830298"/>
          <a:ext cx="2204646" cy="676276"/>
        </a:xfrm>
        <a:prstGeom prst="rect">
          <a:avLst/>
        </a:prstGeom>
      </xdr:spPr>
    </xdr:pic>
    <xdr:clientData/>
  </xdr:twoCellAnchor>
  <xdr:twoCellAnchor editAs="oneCell">
    <xdr:from>
      <xdr:col>7</xdr:col>
      <xdr:colOff>51678</xdr:colOff>
      <xdr:row>159</xdr:row>
      <xdr:rowOff>76198</xdr:rowOff>
    </xdr:from>
    <xdr:to>
      <xdr:col>9</xdr:col>
      <xdr:colOff>706924</xdr:colOff>
      <xdr:row>162</xdr:row>
      <xdr:rowOff>142874</xdr:rowOff>
    </xdr:to>
    <xdr:pic>
      <xdr:nvPicPr>
        <xdr:cNvPr id="5" name="Рисунок 4" descr="logo-2-1.png"/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-40000" contrast="40000"/>
        </a:blip>
        <a:srcRect l="-1311" t="28462" b="28461"/>
        <a:stretch>
          <a:fillRect/>
        </a:stretch>
      </xdr:blipFill>
      <xdr:spPr>
        <a:xfrm>
          <a:off x="6058778" y="26225498"/>
          <a:ext cx="2204646" cy="6762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ale2@sharlize.ru" TargetMode="External"/><Relationship Id="rId13" Type="http://schemas.openxmlformats.org/officeDocument/2006/relationships/hyperlink" Target="mailto:opt@sharlize.ru" TargetMode="External"/><Relationship Id="rId18" Type="http://schemas.openxmlformats.org/officeDocument/2006/relationships/hyperlink" Target="mailto:sale2@sharlize.ru" TargetMode="External"/><Relationship Id="rId3" Type="http://schemas.openxmlformats.org/officeDocument/2006/relationships/hyperlink" Target="http://www.sharlize.ru/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mailto:sale1@sharlize.ru" TargetMode="External"/><Relationship Id="rId12" Type="http://schemas.openxmlformats.org/officeDocument/2006/relationships/hyperlink" Target="mailto:anna@sharlize.ru" TargetMode="External"/><Relationship Id="rId17" Type="http://schemas.openxmlformats.org/officeDocument/2006/relationships/hyperlink" Target="mailto:sale1@sharlize.ru" TargetMode="External"/><Relationship Id="rId2" Type="http://schemas.openxmlformats.org/officeDocument/2006/relationships/hyperlink" Target="http://www.sharlize.ru/" TargetMode="External"/><Relationship Id="rId16" Type="http://schemas.openxmlformats.org/officeDocument/2006/relationships/hyperlink" Target="http://www.sharlize.ru/" TargetMode="External"/><Relationship Id="rId20" Type="http://schemas.openxmlformats.org/officeDocument/2006/relationships/hyperlink" Target="mailto:opt@sharlize.ru" TargetMode="External"/><Relationship Id="rId1" Type="http://schemas.openxmlformats.org/officeDocument/2006/relationships/hyperlink" Target="mailto:sale1@sharlize.ru" TargetMode="External"/><Relationship Id="rId6" Type="http://schemas.openxmlformats.org/officeDocument/2006/relationships/hyperlink" Target="mailto:anna@sharlize.ru" TargetMode="External"/><Relationship Id="rId11" Type="http://schemas.openxmlformats.org/officeDocument/2006/relationships/hyperlink" Target="mailto:sale2@sharlize.ru" TargetMode="External"/><Relationship Id="rId5" Type="http://schemas.openxmlformats.org/officeDocument/2006/relationships/hyperlink" Target="mailto:sale2@sharlize.ru" TargetMode="External"/><Relationship Id="rId15" Type="http://schemas.openxmlformats.org/officeDocument/2006/relationships/hyperlink" Target="mailto:opt@sharlize.ru" TargetMode="External"/><Relationship Id="rId10" Type="http://schemas.openxmlformats.org/officeDocument/2006/relationships/hyperlink" Target="mailto:sale1@sharlize.ru" TargetMode="External"/><Relationship Id="rId19" Type="http://schemas.openxmlformats.org/officeDocument/2006/relationships/hyperlink" Target="mailto:anna@sharlize.ru" TargetMode="External"/><Relationship Id="rId4" Type="http://schemas.openxmlformats.org/officeDocument/2006/relationships/hyperlink" Target="http://www.sharlize.ru/" TargetMode="External"/><Relationship Id="rId9" Type="http://schemas.openxmlformats.org/officeDocument/2006/relationships/hyperlink" Target="mailto:anna@sharlize.ru" TargetMode="External"/><Relationship Id="rId14" Type="http://schemas.openxmlformats.org/officeDocument/2006/relationships/hyperlink" Target="mailto:opt@sharlize.ru" TargetMode="External"/><Relationship Id="rId2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3"/>
  <sheetViews>
    <sheetView tabSelected="1" topLeftCell="A166" zoomScaleSheetLayoutView="75" workbookViewId="0">
      <selection activeCell="O154" sqref="O154"/>
    </sheetView>
  </sheetViews>
  <sheetFormatPr defaultRowHeight="15"/>
  <cols>
    <col min="1" max="1" width="4.7109375" style="20" customWidth="1"/>
    <col min="2" max="2" width="9.42578125" style="21" customWidth="1"/>
    <col min="3" max="3" width="34" style="22" customWidth="1"/>
    <col min="4" max="4" width="10.7109375" style="1" customWidth="1"/>
    <col min="5" max="5" width="9.28515625" style="1" customWidth="1"/>
    <col min="6" max="6" width="10.140625" style="1" customWidth="1"/>
    <col min="7" max="10" width="11.5703125" style="1" customWidth="1"/>
    <col min="11" max="16384" width="9.140625" style="1"/>
  </cols>
  <sheetData>
    <row r="1" spans="1:19" ht="15.75">
      <c r="D1" s="67" t="s">
        <v>155</v>
      </c>
      <c r="E1" s="67"/>
      <c r="F1" s="67"/>
      <c r="G1" s="67"/>
      <c r="H1" s="33"/>
      <c r="I1" s="29"/>
      <c r="J1" s="29"/>
      <c r="M1" s="37"/>
      <c r="N1" s="37"/>
    </row>
    <row r="2" spans="1:19" ht="15.75" customHeight="1">
      <c r="A2" s="68" t="s">
        <v>139</v>
      </c>
      <c r="B2" s="68"/>
      <c r="C2" s="68"/>
      <c r="D2" s="56" t="s">
        <v>141</v>
      </c>
      <c r="E2" s="56"/>
      <c r="F2" s="56" t="s">
        <v>143</v>
      </c>
      <c r="G2" s="56"/>
      <c r="H2" s="31"/>
      <c r="I2" s="30"/>
      <c r="J2" s="30"/>
      <c r="M2" s="37"/>
      <c r="N2" s="37"/>
    </row>
    <row r="3" spans="1:19" ht="15.75">
      <c r="A3" s="69" t="s">
        <v>140</v>
      </c>
      <c r="B3" s="69"/>
      <c r="C3" s="69"/>
      <c r="D3" s="67" t="s">
        <v>173</v>
      </c>
      <c r="E3" s="67"/>
      <c r="F3" s="67"/>
      <c r="G3" s="67"/>
    </row>
    <row r="4" spans="1:19" ht="16.5" customHeight="1">
      <c r="A4" s="70" t="s">
        <v>179</v>
      </c>
      <c r="B4" s="70"/>
      <c r="C4" s="70"/>
      <c r="D4" s="56" t="s">
        <v>175</v>
      </c>
      <c r="E4" s="56"/>
      <c r="F4" s="56" t="s">
        <v>176</v>
      </c>
      <c r="G4" s="56"/>
    </row>
    <row r="5" spans="1:19" ht="16.5" customHeight="1">
      <c r="A5" s="69" t="s">
        <v>142</v>
      </c>
      <c r="B5" s="69"/>
      <c r="C5" s="69"/>
      <c r="D5" s="67" t="s">
        <v>174</v>
      </c>
      <c r="E5" s="67"/>
      <c r="F5" s="67"/>
      <c r="G5" s="67"/>
      <c r="H5" s="71" t="s">
        <v>144</v>
      </c>
      <c r="I5" s="71"/>
      <c r="J5" s="71"/>
    </row>
    <row r="6" spans="1:19" ht="16.5" customHeight="1" thickBot="1">
      <c r="A6" s="38"/>
      <c r="B6" s="38"/>
      <c r="C6" s="38"/>
      <c r="D6" s="56" t="s">
        <v>177</v>
      </c>
      <c r="E6" s="56"/>
      <c r="F6" s="56" t="s">
        <v>178</v>
      </c>
      <c r="G6" s="56"/>
      <c r="H6" s="71"/>
      <c r="I6" s="71"/>
      <c r="J6" s="71"/>
    </row>
    <row r="7" spans="1:19" ht="16.5" customHeight="1">
      <c r="A7" s="57" t="s">
        <v>0</v>
      </c>
      <c r="B7" s="57" t="s">
        <v>1</v>
      </c>
      <c r="C7" s="57" t="s">
        <v>2</v>
      </c>
      <c r="D7" s="57" t="s">
        <v>3</v>
      </c>
      <c r="E7" s="57" t="s">
        <v>4</v>
      </c>
      <c r="F7" s="59" t="s">
        <v>5</v>
      </c>
      <c r="G7" s="34" t="s">
        <v>149</v>
      </c>
      <c r="H7" s="34" t="s">
        <v>150</v>
      </c>
      <c r="I7" s="34" t="s">
        <v>151</v>
      </c>
      <c r="J7" s="34" t="s">
        <v>152</v>
      </c>
      <c r="N7" s="27"/>
      <c r="O7" s="27"/>
      <c r="P7" s="27"/>
      <c r="Q7" s="27"/>
      <c r="R7" s="27"/>
      <c r="S7" s="26"/>
    </row>
    <row r="8" spans="1:19" ht="16.5" customHeight="1" thickBot="1">
      <c r="A8" s="58"/>
      <c r="B8" s="58"/>
      <c r="C8" s="58"/>
      <c r="D8" s="58"/>
      <c r="E8" s="58"/>
      <c r="F8" s="60"/>
      <c r="G8" s="32" t="s">
        <v>145</v>
      </c>
      <c r="H8" s="32" t="s">
        <v>146</v>
      </c>
      <c r="I8" s="32" t="s">
        <v>147</v>
      </c>
      <c r="J8" s="32" t="s">
        <v>148</v>
      </c>
      <c r="N8" s="27"/>
      <c r="O8" s="27"/>
      <c r="P8" s="27"/>
      <c r="Q8" s="27"/>
      <c r="R8" s="27"/>
      <c r="S8" s="26"/>
    </row>
    <row r="9" spans="1:19" ht="18.75" customHeight="1" thickBot="1">
      <c r="A9" s="52" t="s">
        <v>215</v>
      </c>
      <c r="B9" s="53"/>
      <c r="C9" s="53"/>
      <c r="D9" s="53"/>
      <c r="E9" s="53"/>
      <c r="F9" s="53"/>
      <c r="G9" s="54"/>
      <c r="H9" s="53"/>
      <c r="I9" s="53"/>
      <c r="J9" s="55"/>
      <c r="P9" s="27"/>
      <c r="Q9" s="27"/>
      <c r="R9" s="27"/>
      <c r="S9" s="26"/>
    </row>
    <row r="10" spans="1:19" ht="15.75" customHeight="1">
      <c r="A10" s="61" t="s">
        <v>124</v>
      </c>
      <c r="B10" s="62"/>
      <c r="C10" s="62"/>
      <c r="D10" s="62"/>
      <c r="E10" s="62"/>
      <c r="F10" s="62"/>
      <c r="G10" s="62"/>
      <c r="H10" s="62"/>
      <c r="I10" s="62"/>
      <c r="J10" s="63"/>
      <c r="P10" s="27"/>
      <c r="Q10" s="35"/>
      <c r="R10" s="35"/>
      <c r="S10" s="35"/>
    </row>
    <row r="11" spans="1:19" ht="15.75" customHeight="1" thickBot="1">
      <c r="A11" s="64" t="s">
        <v>126</v>
      </c>
      <c r="B11" s="65"/>
      <c r="C11" s="65"/>
      <c r="D11" s="65"/>
      <c r="E11" s="65"/>
      <c r="F11" s="65"/>
      <c r="G11" s="65"/>
      <c r="H11" s="65"/>
      <c r="I11" s="65"/>
      <c r="J11" s="66"/>
      <c r="N11" s="28"/>
      <c r="O11" s="28"/>
      <c r="P11" s="28"/>
      <c r="Q11" s="36"/>
      <c r="R11" s="36"/>
      <c r="S11" s="36"/>
    </row>
    <row r="12" spans="1:19" ht="15.75" thickBot="1">
      <c r="A12" s="2">
        <v>1</v>
      </c>
      <c r="B12" s="3" t="s">
        <v>6</v>
      </c>
      <c r="C12" s="4" t="s">
        <v>7</v>
      </c>
      <c r="D12" s="5" t="s">
        <v>8</v>
      </c>
      <c r="E12" s="6" t="s">
        <v>122</v>
      </c>
      <c r="F12" s="7">
        <v>490</v>
      </c>
      <c r="G12" s="48">
        <f>F12*0.97</f>
        <v>475.3</v>
      </c>
      <c r="H12" s="48">
        <f>F12*0.95</f>
        <v>465.5</v>
      </c>
      <c r="I12" s="49">
        <f>F12*0.93</f>
        <v>455.70000000000005</v>
      </c>
      <c r="J12" s="48">
        <f>F12*0.9</f>
        <v>441</v>
      </c>
    </row>
    <row r="13" spans="1:19" ht="15.75" thickBot="1">
      <c r="A13" s="2">
        <v>2</v>
      </c>
      <c r="B13" s="3" t="s">
        <v>10</v>
      </c>
      <c r="C13" s="4" t="s">
        <v>11</v>
      </c>
      <c r="D13" s="5" t="s">
        <v>8</v>
      </c>
      <c r="E13" s="6" t="s">
        <v>243</v>
      </c>
      <c r="F13" s="7">
        <v>294</v>
      </c>
      <c r="G13" s="48">
        <f t="shared" ref="G13:G16" si="0">F13*0.97</f>
        <v>285.18</v>
      </c>
      <c r="H13" s="48">
        <f t="shared" ref="H13:H16" si="1">F13*0.95</f>
        <v>279.3</v>
      </c>
      <c r="I13" s="49">
        <f t="shared" ref="I13:I16" si="2">F13*0.93</f>
        <v>273.42</v>
      </c>
      <c r="J13" s="48">
        <f t="shared" ref="J13:J16" si="3">F13*0.9</f>
        <v>264.60000000000002</v>
      </c>
    </row>
    <row r="14" spans="1:19" ht="15.75" thickBot="1">
      <c r="A14" s="2">
        <v>3</v>
      </c>
      <c r="B14" s="3" t="s">
        <v>12</v>
      </c>
      <c r="C14" s="4" t="s">
        <v>13</v>
      </c>
      <c r="D14" s="5" t="s">
        <v>8</v>
      </c>
      <c r="E14" s="6" t="s">
        <v>244</v>
      </c>
      <c r="F14" s="7">
        <v>260</v>
      </c>
      <c r="G14" s="48">
        <f t="shared" si="0"/>
        <v>252.2</v>
      </c>
      <c r="H14" s="48">
        <f t="shared" si="1"/>
        <v>247</v>
      </c>
      <c r="I14" s="49">
        <f t="shared" si="2"/>
        <v>241.8</v>
      </c>
      <c r="J14" s="48">
        <f t="shared" si="3"/>
        <v>234</v>
      </c>
    </row>
    <row r="15" spans="1:19" ht="15.75" thickBot="1">
      <c r="A15" s="2">
        <v>4</v>
      </c>
      <c r="B15" s="3" t="s">
        <v>14</v>
      </c>
      <c r="C15" s="4" t="s">
        <v>15</v>
      </c>
      <c r="D15" s="5" t="s">
        <v>8</v>
      </c>
      <c r="E15" s="6" t="s">
        <v>244</v>
      </c>
      <c r="F15" s="7">
        <v>705</v>
      </c>
      <c r="G15" s="48">
        <f t="shared" si="0"/>
        <v>683.85</v>
      </c>
      <c r="H15" s="48">
        <f t="shared" si="1"/>
        <v>669.75</v>
      </c>
      <c r="I15" s="49">
        <f t="shared" si="2"/>
        <v>655.65000000000009</v>
      </c>
      <c r="J15" s="48">
        <f t="shared" si="3"/>
        <v>634.5</v>
      </c>
    </row>
    <row r="16" spans="1:19" ht="15.75" thickBot="1">
      <c r="A16" s="2">
        <v>5</v>
      </c>
      <c r="B16" s="3" t="s">
        <v>16</v>
      </c>
      <c r="C16" s="4" t="s">
        <v>17</v>
      </c>
      <c r="D16" s="5" t="s">
        <v>8</v>
      </c>
      <c r="E16" s="6" t="s">
        <v>244</v>
      </c>
      <c r="F16" s="7">
        <v>480</v>
      </c>
      <c r="G16" s="48">
        <f t="shared" si="0"/>
        <v>465.59999999999997</v>
      </c>
      <c r="H16" s="48">
        <f t="shared" si="1"/>
        <v>456</v>
      </c>
      <c r="I16" s="49">
        <f t="shared" si="2"/>
        <v>446.40000000000003</v>
      </c>
      <c r="J16" s="48">
        <f t="shared" si="3"/>
        <v>432</v>
      </c>
    </row>
    <row r="17" spans="1:10" ht="15.75" customHeight="1">
      <c r="A17" s="61" t="s">
        <v>125</v>
      </c>
      <c r="B17" s="62"/>
      <c r="C17" s="62"/>
      <c r="D17" s="62"/>
      <c r="E17" s="62"/>
      <c r="F17" s="62"/>
      <c r="G17" s="62"/>
      <c r="H17" s="62"/>
      <c r="I17" s="62"/>
      <c r="J17" s="63"/>
    </row>
    <row r="18" spans="1:10" ht="15.75" customHeight="1" thickBot="1">
      <c r="A18" s="64" t="s">
        <v>127</v>
      </c>
      <c r="B18" s="65"/>
      <c r="C18" s="65"/>
      <c r="D18" s="65"/>
      <c r="E18" s="65"/>
      <c r="F18" s="65"/>
      <c r="G18" s="65"/>
      <c r="H18" s="65"/>
      <c r="I18" s="65"/>
      <c r="J18" s="66"/>
    </row>
    <row r="19" spans="1:10" ht="15.75" thickBot="1">
      <c r="A19" s="2">
        <v>1</v>
      </c>
      <c r="B19" s="3" t="s">
        <v>18</v>
      </c>
      <c r="C19" s="4" t="s">
        <v>13</v>
      </c>
      <c r="D19" s="5" t="s">
        <v>8</v>
      </c>
      <c r="E19" s="6" t="s">
        <v>244</v>
      </c>
      <c r="F19" s="7">
        <v>255</v>
      </c>
      <c r="G19" s="48">
        <f>F19*0.97</f>
        <v>247.35</v>
      </c>
      <c r="H19" s="48">
        <f>F19*0.95</f>
        <v>242.25</v>
      </c>
      <c r="I19" s="49">
        <f>F19*0.93</f>
        <v>237.15</v>
      </c>
      <c r="J19" s="48">
        <f>F19*0.9</f>
        <v>229.5</v>
      </c>
    </row>
    <row r="20" spans="1:10" ht="15.75" thickBot="1">
      <c r="A20" s="2">
        <v>2</v>
      </c>
      <c r="B20" s="3" t="s">
        <v>19</v>
      </c>
      <c r="C20" s="4" t="s">
        <v>11</v>
      </c>
      <c r="D20" s="5" t="s">
        <v>8</v>
      </c>
      <c r="E20" s="6" t="s">
        <v>243</v>
      </c>
      <c r="F20" s="7">
        <v>285</v>
      </c>
      <c r="G20" s="48">
        <f t="shared" ref="G20:G21" si="4">F20*0.97</f>
        <v>276.45</v>
      </c>
      <c r="H20" s="48">
        <f t="shared" ref="H20:H21" si="5">F20*0.95</f>
        <v>270.75</v>
      </c>
      <c r="I20" s="49">
        <f t="shared" ref="I20:I21" si="6">F20*0.93</f>
        <v>265.05</v>
      </c>
      <c r="J20" s="48">
        <f t="shared" ref="J20:J21" si="7">F20*0.9</f>
        <v>256.5</v>
      </c>
    </row>
    <row r="21" spans="1:10" ht="15.75" thickBot="1">
      <c r="A21" s="2">
        <v>3</v>
      </c>
      <c r="B21" s="3" t="s">
        <v>98</v>
      </c>
      <c r="C21" s="4" t="s">
        <v>11</v>
      </c>
      <c r="D21" s="5" t="s">
        <v>20</v>
      </c>
      <c r="E21" s="6" t="s">
        <v>245</v>
      </c>
      <c r="F21" s="7">
        <v>273</v>
      </c>
      <c r="G21" s="48">
        <f t="shared" si="4"/>
        <v>264.81</v>
      </c>
      <c r="H21" s="48">
        <f t="shared" si="5"/>
        <v>259.34999999999997</v>
      </c>
      <c r="I21" s="49">
        <f t="shared" si="6"/>
        <v>253.89000000000001</v>
      </c>
      <c r="J21" s="48">
        <f t="shared" si="7"/>
        <v>245.70000000000002</v>
      </c>
    </row>
    <row r="22" spans="1:10" ht="15.75" thickBot="1">
      <c r="A22" s="2">
        <v>4</v>
      </c>
      <c r="B22" s="3" t="s">
        <v>21</v>
      </c>
      <c r="C22" s="4" t="s">
        <v>13</v>
      </c>
      <c r="D22" s="5" t="s">
        <v>20</v>
      </c>
      <c r="E22" s="6" t="s">
        <v>244</v>
      </c>
      <c r="F22" s="7">
        <v>226</v>
      </c>
      <c r="G22" s="48">
        <f t="shared" ref="G22" si="8">F22*0.97</f>
        <v>219.22</v>
      </c>
      <c r="H22" s="48">
        <f t="shared" ref="H22" si="9">F22*0.95</f>
        <v>214.7</v>
      </c>
      <c r="I22" s="49">
        <f t="shared" ref="I22" si="10">F22*0.93</f>
        <v>210.18</v>
      </c>
      <c r="J22" s="48">
        <f>F22*0.9</f>
        <v>203.4</v>
      </c>
    </row>
    <row r="23" spans="1:10" ht="15.75" thickBot="1">
      <c r="A23" s="2">
        <v>5</v>
      </c>
      <c r="B23" s="3" t="s">
        <v>22</v>
      </c>
      <c r="C23" s="4" t="s">
        <v>23</v>
      </c>
      <c r="D23" s="5" t="s">
        <v>8</v>
      </c>
      <c r="E23" s="6" t="s">
        <v>243</v>
      </c>
      <c r="F23" s="7">
        <v>264</v>
      </c>
      <c r="G23" s="48">
        <f>F23*0.97</f>
        <v>256.08</v>
      </c>
      <c r="H23" s="48">
        <f>F23*0.95</f>
        <v>250.79999999999998</v>
      </c>
      <c r="I23" s="49">
        <f>F23*0.93</f>
        <v>245.52</v>
      </c>
      <c r="J23" s="48">
        <f>F23*0.9</f>
        <v>237.6</v>
      </c>
    </row>
    <row r="24" spans="1:10" ht="15.75" thickBot="1">
      <c r="A24" s="2">
        <v>5</v>
      </c>
      <c r="B24" s="3" t="s">
        <v>201</v>
      </c>
      <c r="C24" s="4" t="s">
        <v>42</v>
      </c>
      <c r="D24" s="5" t="s">
        <v>202</v>
      </c>
      <c r="E24" s="6" t="s">
        <v>246</v>
      </c>
      <c r="F24" s="7">
        <v>203</v>
      </c>
      <c r="G24" s="48">
        <f>F24*0.97</f>
        <v>196.91</v>
      </c>
      <c r="H24" s="48">
        <f>F24*0.95</f>
        <v>192.85</v>
      </c>
      <c r="I24" s="49">
        <f>F24*0.93</f>
        <v>188.79000000000002</v>
      </c>
      <c r="J24" s="48">
        <f>F24*0.9</f>
        <v>182.70000000000002</v>
      </c>
    </row>
    <row r="25" spans="1:10" ht="15.75" customHeight="1">
      <c r="A25" s="61" t="s">
        <v>131</v>
      </c>
      <c r="B25" s="62"/>
      <c r="C25" s="62"/>
      <c r="D25" s="62"/>
      <c r="E25" s="62"/>
      <c r="F25" s="62"/>
      <c r="G25" s="62"/>
      <c r="H25" s="62"/>
      <c r="I25" s="62"/>
      <c r="J25" s="63"/>
    </row>
    <row r="26" spans="1:10" ht="15.75" customHeight="1" thickBot="1">
      <c r="A26" s="64" t="s">
        <v>128</v>
      </c>
      <c r="B26" s="65"/>
      <c r="C26" s="65"/>
      <c r="D26" s="65"/>
      <c r="E26" s="65"/>
      <c r="F26" s="65"/>
      <c r="G26" s="65"/>
      <c r="H26" s="65"/>
      <c r="I26" s="65"/>
      <c r="J26" s="66"/>
    </row>
    <row r="27" spans="1:10" ht="15.75" thickBot="1">
      <c r="A27" s="2">
        <v>1</v>
      </c>
      <c r="B27" s="3" t="s">
        <v>24</v>
      </c>
      <c r="C27" s="4" t="s">
        <v>13</v>
      </c>
      <c r="D27" s="5" t="s">
        <v>8</v>
      </c>
      <c r="E27" s="6" t="s">
        <v>244</v>
      </c>
      <c r="F27" s="7">
        <v>276</v>
      </c>
      <c r="G27" s="48">
        <f>F27*0.97</f>
        <v>267.71999999999997</v>
      </c>
      <c r="H27" s="48">
        <f>F27*0.95</f>
        <v>262.2</v>
      </c>
      <c r="I27" s="49">
        <f>F27*0.93</f>
        <v>256.68</v>
      </c>
      <c r="J27" s="48">
        <f>F27*0.9</f>
        <v>248.4</v>
      </c>
    </row>
    <row r="28" spans="1:10" ht="15.75" thickBot="1">
      <c r="A28" s="2">
        <v>2</v>
      </c>
      <c r="B28" s="3" t="s">
        <v>25</v>
      </c>
      <c r="C28" s="4" t="s">
        <v>13</v>
      </c>
      <c r="D28" s="5" t="s">
        <v>8</v>
      </c>
      <c r="E28" s="6" t="s">
        <v>249</v>
      </c>
      <c r="F28" s="7">
        <v>340</v>
      </c>
      <c r="G28" s="48">
        <f t="shared" ref="G28:G32" si="11">F28*0.97</f>
        <v>329.8</v>
      </c>
      <c r="H28" s="48">
        <f t="shared" ref="H28:H32" si="12">F28*0.95</f>
        <v>323</v>
      </c>
      <c r="I28" s="49">
        <f t="shared" ref="I28:I32" si="13">F28*0.93</f>
        <v>316.2</v>
      </c>
      <c r="J28" s="48">
        <f t="shared" ref="J28:J32" si="14">F28*0.9</f>
        <v>306</v>
      </c>
    </row>
    <row r="29" spans="1:10" ht="15.75" thickBot="1">
      <c r="A29" s="2">
        <v>3</v>
      </c>
      <c r="B29" s="3" t="s">
        <v>27</v>
      </c>
      <c r="C29" s="4" t="s">
        <v>13</v>
      </c>
      <c r="D29" s="5" t="s">
        <v>8</v>
      </c>
      <c r="E29" s="6" t="s">
        <v>244</v>
      </c>
      <c r="F29" s="7">
        <v>326</v>
      </c>
      <c r="G29" s="48">
        <f t="shared" si="11"/>
        <v>316.21999999999997</v>
      </c>
      <c r="H29" s="48">
        <f t="shared" si="12"/>
        <v>309.7</v>
      </c>
      <c r="I29" s="49">
        <f t="shared" si="13"/>
        <v>303.18</v>
      </c>
      <c r="J29" s="48">
        <f t="shared" si="14"/>
        <v>293.40000000000003</v>
      </c>
    </row>
    <row r="30" spans="1:10" ht="15.75" thickBot="1">
      <c r="A30" s="2">
        <v>4</v>
      </c>
      <c r="B30" s="3" t="s">
        <v>28</v>
      </c>
      <c r="C30" s="4" t="s">
        <v>29</v>
      </c>
      <c r="D30" s="5" t="s">
        <v>8</v>
      </c>
      <c r="E30" s="6" t="s">
        <v>250</v>
      </c>
      <c r="F30" s="7">
        <v>394</v>
      </c>
      <c r="G30" s="48">
        <f t="shared" si="11"/>
        <v>382.18</v>
      </c>
      <c r="H30" s="48">
        <f t="shared" si="12"/>
        <v>374.29999999999995</v>
      </c>
      <c r="I30" s="49">
        <f t="shared" si="13"/>
        <v>366.42</v>
      </c>
      <c r="J30" s="48">
        <f t="shared" si="14"/>
        <v>354.6</v>
      </c>
    </row>
    <row r="31" spans="1:10" ht="15.75" thickBot="1">
      <c r="A31" s="2">
        <v>5</v>
      </c>
      <c r="B31" s="3" t="s">
        <v>31</v>
      </c>
      <c r="C31" s="4" t="s">
        <v>32</v>
      </c>
      <c r="D31" s="5" t="s">
        <v>8</v>
      </c>
      <c r="E31" s="6" t="s">
        <v>249</v>
      </c>
      <c r="F31" s="7">
        <v>324</v>
      </c>
      <c r="G31" s="48">
        <f t="shared" ref="G31" si="15">F31*0.97</f>
        <v>314.27999999999997</v>
      </c>
      <c r="H31" s="48">
        <f t="shared" ref="H31" si="16">F31*0.95</f>
        <v>307.8</v>
      </c>
      <c r="I31" s="49">
        <f t="shared" ref="I31" si="17">F31*0.93</f>
        <v>301.32</v>
      </c>
      <c r="J31" s="48">
        <f t="shared" ref="J31" si="18">F31*0.9</f>
        <v>291.60000000000002</v>
      </c>
    </row>
    <row r="32" spans="1:10" ht="15.75" thickBot="1">
      <c r="A32" s="2">
        <v>6</v>
      </c>
      <c r="B32" s="3" t="s">
        <v>112</v>
      </c>
      <c r="C32" s="4" t="s">
        <v>17</v>
      </c>
      <c r="D32" s="5" t="s">
        <v>8</v>
      </c>
      <c r="E32" s="6" t="s">
        <v>122</v>
      </c>
      <c r="F32" s="7">
        <v>551</v>
      </c>
      <c r="G32" s="48">
        <f t="shared" si="11"/>
        <v>534.47</v>
      </c>
      <c r="H32" s="48">
        <f t="shared" si="12"/>
        <v>523.44999999999993</v>
      </c>
      <c r="I32" s="49">
        <f t="shared" si="13"/>
        <v>512.43000000000006</v>
      </c>
      <c r="J32" s="48">
        <f t="shared" si="14"/>
        <v>495.90000000000003</v>
      </c>
    </row>
    <row r="33" spans="1:10" ht="15.75" thickBot="1">
      <c r="A33" s="2">
        <v>7</v>
      </c>
      <c r="B33" s="3" t="s">
        <v>180</v>
      </c>
      <c r="C33" s="4" t="s">
        <v>13</v>
      </c>
      <c r="D33" s="5" t="s">
        <v>8</v>
      </c>
      <c r="E33" s="6" t="s">
        <v>122</v>
      </c>
      <c r="F33" s="7">
        <v>353</v>
      </c>
      <c r="G33" s="48">
        <f t="shared" ref="G33" si="19">F33*0.97</f>
        <v>342.40999999999997</v>
      </c>
      <c r="H33" s="48">
        <f t="shared" ref="H33" si="20">F33*0.95</f>
        <v>335.34999999999997</v>
      </c>
      <c r="I33" s="49">
        <f t="shared" ref="I33" si="21">F33*0.93</f>
        <v>328.29</v>
      </c>
      <c r="J33" s="48">
        <f t="shared" ref="J33" si="22">F33*0.9</f>
        <v>317.7</v>
      </c>
    </row>
    <row r="34" spans="1:10" ht="15.75" thickBot="1">
      <c r="A34" s="2">
        <v>8</v>
      </c>
      <c r="B34" s="3" t="s">
        <v>208</v>
      </c>
      <c r="C34" s="4" t="s">
        <v>11</v>
      </c>
      <c r="D34" s="5" t="s">
        <v>8</v>
      </c>
      <c r="E34" s="6" t="s">
        <v>246</v>
      </c>
      <c r="F34" s="7">
        <v>342</v>
      </c>
      <c r="G34" s="48">
        <f t="shared" ref="G34" si="23">F34*0.97</f>
        <v>331.74</v>
      </c>
      <c r="H34" s="48">
        <f t="shared" ref="H34" si="24">F34*0.95</f>
        <v>324.89999999999998</v>
      </c>
      <c r="I34" s="49">
        <f t="shared" ref="I34" si="25">F34*0.93</f>
        <v>318.06</v>
      </c>
      <c r="J34" s="48">
        <f t="shared" ref="J34" si="26">F34*0.9</f>
        <v>307.8</v>
      </c>
    </row>
    <row r="35" spans="1:10" ht="15.75" customHeight="1">
      <c r="A35" s="61" t="s">
        <v>130</v>
      </c>
      <c r="B35" s="62"/>
      <c r="C35" s="62"/>
      <c r="D35" s="62"/>
      <c r="E35" s="62"/>
      <c r="F35" s="62"/>
      <c r="G35" s="62"/>
      <c r="H35" s="62"/>
      <c r="I35" s="62"/>
      <c r="J35" s="63"/>
    </row>
    <row r="36" spans="1:10" ht="15.75" customHeight="1" thickBot="1">
      <c r="A36" s="64" t="s">
        <v>128</v>
      </c>
      <c r="B36" s="65"/>
      <c r="C36" s="65"/>
      <c r="D36" s="65"/>
      <c r="E36" s="65"/>
      <c r="F36" s="65"/>
      <c r="G36" s="65"/>
      <c r="H36" s="65"/>
      <c r="I36" s="65"/>
      <c r="J36" s="66"/>
    </row>
    <row r="37" spans="1:10" ht="15.75" customHeight="1" thickBot="1">
      <c r="A37" s="2">
        <v>1</v>
      </c>
      <c r="B37" s="3" t="s">
        <v>33</v>
      </c>
      <c r="C37" s="4" t="s">
        <v>34</v>
      </c>
      <c r="D37" s="5" t="s">
        <v>8</v>
      </c>
      <c r="E37" s="6" t="s">
        <v>122</v>
      </c>
      <c r="F37" s="7">
        <v>309</v>
      </c>
      <c r="G37" s="48">
        <f>F37*0.97</f>
        <v>299.73</v>
      </c>
      <c r="H37" s="48">
        <f>F37*0.95</f>
        <v>293.55</v>
      </c>
      <c r="I37" s="49">
        <f>F37*0.93</f>
        <v>287.37</v>
      </c>
      <c r="J37" s="48">
        <f>F37*0.9</f>
        <v>278.10000000000002</v>
      </c>
    </row>
    <row r="38" spans="1:10" ht="15.75" thickBot="1">
      <c r="A38" s="2">
        <v>2</v>
      </c>
      <c r="B38" s="3" t="s">
        <v>35</v>
      </c>
      <c r="C38" s="4" t="s">
        <v>36</v>
      </c>
      <c r="D38" s="5" t="s">
        <v>8</v>
      </c>
      <c r="E38" s="6" t="s">
        <v>122</v>
      </c>
      <c r="F38" s="7">
        <v>304</v>
      </c>
      <c r="G38" s="48">
        <f t="shared" ref="G38:G43" si="27">F38*0.97</f>
        <v>294.88</v>
      </c>
      <c r="H38" s="48">
        <f t="shared" ref="H38:H43" si="28">F38*0.95</f>
        <v>288.8</v>
      </c>
      <c r="I38" s="49">
        <f t="shared" ref="I38:I43" si="29">F38*0.93</f>
        <v>282.72000000000003</v>
      </c>
      <c r="J38" s="48">
        <f t="shared" ref="J38:J43" si="30">F38*0.9</f>
        <v>273.60000000000002</v>
      </c>
    </row>
    <row r="39" spans="1:10" ht="15.75" thickBot="1">
      <c r="A39" s="2">
        <v>3</v>
      </c>
      <c r="B39" s="3" t="s">
        <v>38</v>
      </c>
      <c r="C39" s="4" t="s">
        <v>39</v>
      </c>
      <c r="D39" s="5" t="s">
        <v>8</v>
      </c>
      <c r="E39" s="6" t="s">
        <v>249</v>
      </c>
      <c r="F39" s="7">
        <v>277</v>
      </c>
      <c r="G39" s="48">
        <f t="shared" si="27"/>
        <v>268.69</v>
      </c>
      <c r="H39" s="48">
        <f t="shared" si="28"/>
        <v>263.14999999999998</v>
      </c>
      <c r="I39" s="49">
        <f t="shared" si="29"/>
        <v>257.61</v>
      </c>
      <c r="J39" s="48">
        <f t="shared" si="30"/>
        <v>249.3</v>
      </c>
    </row>
    <row r="40" spans="1:10" ht="15.75" thickBot="1">
      <c r="A40" s="2">
        <v>4</v>
      </c>
      <c r="B40" s="3" t="s">
        <v>40</v>
      </c>
      <c r="C40" s="4" t="s">
        <v>41</v>
      </c>
      <c r="D40" s="5" t="s">
        <v>8</v>
      </c>
      <c r="E40" s="6" t="s">
        <v>243</v>
      </c>
      <c r="F40" s="7">
        <v>266</v>
      </c>
      <c r="G40" s="48">
        <f t="shared" si="27"/>
        <v>258.02</v>
      </c>
      <c r="H40" s="48">
        <f t="shared" si="28"/>
        <v>252.7</v>
      </c>
      <c r="I40" s="49">
        <f t="shared" si="29"/>
        <v>247.38000000000002</v>
      </c>
      <c r="J40" s="48">
        <f t="shared" si="30"/>
        <v>239.4</v>
      </c>
    </row>
    <row r="41" spans="1:10" ht="15.75" thickBot="1">
      <c r="A41" s="2">
        <v>5</v>
      </c>
      <c r="B41" s="3" t="s">
        <v>43</v>
      </c>
      <c r="C41" s="4" t="s">
        <v>44</v>
      </c>
      <c r="D41" s="5" t="s">
        <v>8</v>
      </c>
      <c r="E41" s="6" t="s">
        <v>251</v>
      </c>
      <c r="F41" s="7">
        <v>303</v>
      </c>
      <c r="G41" s="48">
        <f t="shared" si="27"/>
        <v>293.90999999999997</v>
      </c>
      <c r="H41" s="48">
        <f t="shared" si="28"/>
        <v>287.84999999999997</v>
      </c>
      <c r="I41" s="49">
        <f t="shared" si="29"/>
        <v>281.79000000000002</v>
      </c>
      <c r="J41" s="48">
        <f t="shared" si="30"/>
        <v>272.7</v>
      </c>
    </row>
    <row r="42" spans="1:10" ht="15.75" thickBot="1">
      <c r="A42" s="2">
        <v>6</v>
      </c>
      <c r="B42" s="3" t="s">
        <v>46</v>
      </c>
      <c r="C42" s="4" t="s">
        <v>47</v>
      </c>
      <c r="D42" s="5" t="s">
        <v>8</v>
      </c>
      <c r="E42" s="6" t="s">
        <v>243</v>
      </c>
      <c r="F42" s="7">
        <v>449</v>
      </c>
      <c r="G42" s="48">
        <f t="shared" si="27"/>
        <v>435.53</v>
      </c>
      <c r="H42" s="48">
        <f t="shared" si="28"/>
        <v>426.54999999999995</v>
      </c>
      <c r="I42" s="49">
        <f t="shared" si="29"/>
        <v>417.57000000000005</v>
      </c>
      <c r="J42" s="48">
        <f t="shared" si="30"/>
        <v>404.1</v>
      </c>
    </row>
    <row r="43" spans="1:10" ht="15.75" thickBot="1">
      <c r="A43" s="2">
        <v>7</v>
      </c>
      <c r="B43" s="3" t="s">
        <v>48</v>
      </c>
      <c r="C43" s="4" t="s">
        <v>49</v>
      </c>
      <c r="D43" s="5" t="s">
        <v>8</v>
      </c>
      <c r="E43" s="6" t="s">
        <v>243</v>
      </c>
      <c r="F43" s="7">
        <v>340</v>
      </c>
      <c r="G43" s="48">
        <f t="shared" si="27"/>
        <v>329.8</v>
      </c>
      <c r="H43" s="48">
        <f t="shared" si="28"/>
        <v>323</v>
      </c>
      <c r="I43" s="49">
        <f t="shared" si="29"/>
        <v>316.2</v>
      </c>
      <c r="J43" s="48">
        <f t="shared" si="30"/>
        <v>306</v>
      </c>
    </row>
    <row r="44" spans="1:10" ht="15.75" thickBot="1">
      <c r="A44" s="2">
        <v>8</v>
      </c>
      <c r="B44" s="3" t="s">
        <v>204</v>
      </c>
      <c r="C44" s="4" t="s">
        <v>203</v>
      </c>
      <c r="D44" s="5" t="s">
        <v>8</v>
      </c>
      <c r="E44" s="6" t="s">
        <v>122</v>
      </c>
      <c r="F44" s="7">
        <v>706</v>
      </c>
      <c r="G44" s="48">
        <f t="shared" ref="G44" si="31">F44*0.97</f>
        <v>684.81999999999994</v>
      </c>
      <c r="H44" s="48">
        <f t="shared" ref="H44" si="32">F44*0.95</f>
        <v>670.69999999999993</v>
      </c>
      <c r="I44" s="49">
        <f t="shared" ref="I44" si="33">F44*0.93</f>
        <v>656.58</v>
      </c>
      <c r="J44" s="48">
        <f t="shared" ref="J44" si="34">F44*0.9</f>
        <v>635.4</v>
      </c>
    </row>
    <row r="45" spans="1:10" ht="15.75" customHeight="1">
      <c r="A45" s="61" t="s">
        <v>129</v>
      </c>
      <c r="B45" s="62"/>
      <c r="C45" s="62"/>
      <c r="D45" s="62"/>
      <c r="E45" s="62"/>
      <c r="F45" s="62"/>
      <c r="G45" s="62"/>
      <c r="H45" s="62"/>
      <c r="I45" s="62"/>
      <c r="J45" s="63"/>
    </row>
    <row r="46" spans="1:10" ht="15.75" customHeight="1" thickBot="1">
      <c r="A46" s="64" t="s">
        <v>135</v>
      </c>
      <c r="B46" s="65"/>
      <c r="C46" s="65"/>
      <c r="D46" s="65"/>
      <c r="E46" s="65"/>
      <c r="F46" s="65"/>
      <c r="G46" s="65"/>
      <c r="H46" s="65"/>
      <c r="I46" s="65"/>
      <c r="J46" s="66"/>
    </row>
    <row r="47" spans="1:10" ht="26.25" thickBot="1">
      <c r="A47" s="8">
        <v>1</v>
      </c>
      <c r="B47" s="3" t="s">
        <v>54</v>
      </c>
      <c r="C47" s="4" t="s">
        <v>49</v>
      </c>
      <c r="D47" s="10" t="s">
        <v>55</v>
      </c>
      <c r="E47" s="6" t="s">
        <v>122</v>
      </c>
      <c r="F47" s="7">
        <v>428</v>
      </c>
      <c r="G47" s="48">
        <f t="shared" ref="G47:G50" si="35">F47*0.97</f>
        <v>415.15999999999997</v>
      </c>
      <c r="H47" s="48">
        <f t="shared" ref="H47:H50" si="36">F47*0.95</f>
        <v>406.59999999999997</v>
      </c>
      <c r="I47" s="49">
        <f t="shared" ref="I47:I50" si="37">F47*0.93</f>
        <v>398.04</v>
      </c>
      <c r="J47" s="48">
        <f t="shared" ref="J47:J50" si="38">F47*0.9</f>
        <v>385.2</v>
      </c>
    </row>
    <row r="48" spans="1:10" ht="15.75" thickBot="1">
      <c r="A48" s="9">
        <v>2</v>
      </c>
      <c r="B48" s="39" t="s">
        <v>50</v>
      </c>
      <c r="C48" s="4" t="s">
        <v>37</v>
      </c>
      <c r="D48" s="5" t="s">
        <v>8</v>
      </c>
      <c r="E48" s="6" t="s">
        <v>244</v>
      </c>
      <c r="F48" s="7">
        <v>379</v>
      </c>
      <c r="G48" s="48">
        <f t="shared" si="35"/>
        <v>367.63</v>
      </c>
      <c r="H48" s="48">
        <f t="shared" si="36"/>
        <v>360.05</v>
      </c>
      <c r="I48" s="49">
        <f t="shared" si="37"/>
        <v>352.47</v>
      </c>
      <c r="J48" s="48">
        <f t="shared" si="38"/>
        <v>341.1</v>
      </c>
    </row>
    <row r="49" spans="1:19" ht="15.75" thickBot="1">
      <c r="A49" s="8">
        <v>3</v>
      </c>
      <c r="B49" s="39" t="s">
        <v>51</v>
      </c>
      <c r="C49" s="4" t="s">
        <v>85</v>
      </c>
      <c r="D49" s="5" t="s">
        <v>20</v>
      </c>
      <c r="E49" s="6" t="s">
        <v>249</v>
      </c>
      <c r="F49" s="7">
        <v>408</v>
      </c>
      <c r="G49" s="48">
        <f t="shared" si="35"/>
        <v>395.76</v>
      </c>
      <c r="H49" s="48">
        <f t="shared" si="36"/>
        <v>387.59999999999997</v>
      </c>
      <c r="I49" s="49">
        <f t="shared" si="37"/>
        <v>379.44</v>
      </c>
      <c r="J49" s="48">
        <f t="shared" si="38"/>
        <v>367.2</v>
      </c>
    </row>
    <row r="50" spans="1:19" ht="15.75" thickBot="1">
      <c r="A50" s="8">
        <v>4</v>
      </c>
      <c r="B50" s="39" t="s">
        <v>52</v>
      </c>
      <c r="C50" s="4" t="s">
        <v>53</v>
      </c>
      <c r="D50" s="5" t="s">
        <v>8</v>
      </c>
      <c r="E50" s="6" t="s">
        <v>252</v>
      </c>
      <c r="F50" s="7">
        <v>256</v>
      </c>
      <c r="G50" s="48">
        <f t="shared" si="35"/>
        <v>248.32</v>
      </c>
      <c r="H50" s="48">
        <f t="shared" si="36"/>
        <v>243.2</v>
      </c>
      <c r="I50" s="49">
        <f t="shared" si="37"/>
        <v>238.08</v>
      </c>
      <c r="J50" s="48">
        <f t="shared" si="38"/>
        <v>230.4</v>
      </c>
    </row>
    <row r="51" spans="1:19" ht="15.75" customHeight="1" thickBot="1">
      <c r="A51" s="8">
        <v>5</v>
      </c>
      <c r="B51" s="39" t="s">
        <v>165</v>
      </c>
      <c r="C51" s="4" t="s">
        <v>49</v>
      </c>
      <c r="D51" s="4" t="s">
        <v>76</v>
      </c>
      <c r="E51" s="6" t="s">
        <v>249</v>
      </c>
      <c r="F51" s="7">
        <v>268</v>
      </c>
      <c r="G51" s="48">
        <f>F51*0.97</f>
        <v>259.95999999999998</v>
      </c>
      <c r="H51" s="48">
        <f>F51*0.95</f>
        <v>254.6</v>
      </c>
      <c r="I51" s="49">
        <f>F51*0.93</f>
        <v>249.24</v>
      </c>
      <c r="J51" s="48">
        <f>F51*0.9</f>
        <v>241.20000000000002</v>
      </c>
    </row>
    <row r="52" spans="1:19" ht="30.75" customHeight="1" thickBot="1">
      <c r="A52" s="9">
        <v>6</v>
      </c>
      <c r="B52" s="39" t="s">
        <v>74</v>
      </c>
      <c r="C52" s="4" t="s">
        <v>75</v>
      </c>
      <c r="D52" s="4" t="s">
        <v>76</v>
      </c>
      <c r="E52" s="6" t="s">
        <v>122</v>
      </c>
      <c r="F52" s="7">
        <v>486</v>
      </c>
      <c r="G52" s="48">
        <f>F52*0.97</f>
        <v>471.41999999999996</v>
      </c>
      <c r="H52" s="48">
        <f>F52*0.95</f>
        <v>461.7</v>
      </c>
      <c r="I52" s="49">
        <f>F52*0.93</f>
        <v>451.98</v>
      </c>
      <c r="J52" s="48">
        <f>F52*0.9</f>
        <v>437.40000000000003</v>
      </c>
    </row>
    <row r="53" spans="1:19" ht="15.75" thickBot="1">
      <c r="A53" s="8">
        <v>7</v>
      </c>
      <c r="B53" s="39" t="s">
        <v>77</v>
      </c>
      <c r="C53" s="4" t="s">
        <v>57</v>
      </c>
      <c r="D53" s="5" t="s">
        <v>20</v>
      </c>
      <c r="E53" s="6" t="s">
        <v>122</v>
      </c>
      <c r="F53" s="7">
        <v>357</v>
      </c>
      <c r="G53" s="48">
        <f t="shared" ref="G53:G56" si="39">F53*0.97</f>
        <v>346.28999999999996</v>
      </c>
      <c r="H53" s="48">
        <f t="shared" ref="H53:H56" si="40">F53*0.95</f>
        <v>339.15</v>
      </c>
      <c r="I53" s="49">
        <f t="shared" ref="I53:I56" si="41">F53*0.93</f>
        <v>332.01</v>
      </c>
      <c r="J53" s="48">
        <f t="shared" ref="J53:J56" si="42">F53*0.9</f>
        <v>321.3</v>
      </c>
    </row>
    <row r="54" spans="1:19" ht="15.75" thickBot="1">
      <c r="A54" s="8">
        <v>8</v>
      </c>
      <c r="B54" s="39" t="s">
        <v>78</v>
      </c>
      <c r="C54" s="4" t="s">
        <v>49</v>
      </c>
      <c r="D54" s="5" t="s">
        <v>79</v>
      </c>
      <c r="E54" s="6" t="s">
        <v>253</v>
      </c>
      <c r="F54" s="7">
        <v>404</v>
      </c>
      <c r="G54" s="48">
        <f t="shared" si="39"/>
        <v>391.88</v>
      </c>
      <c r="H54" s="48">
        <f t="shared" si="40"/>
        <v>383.79999999999995</v>
      </c>
      <c r="I54" s="49">
        <f t="shared" si="41"/>
        <v>375.72</v>
      </c>
      <c r="J54" s="48">
        <f t="shared" si="42"/>
        <v>363.6</v>
      </c>
    </row>
    <row r="55" spans="1:19" ht="15.75" thickBot="1">
      <c r="A55" s="9">
        <v>10</v>
      </c>
      <c r="B55" s="39" t="s">
        <v>82</v>
      </c>
      <c r="C55" s="4" t="s">
        <v>83</v>
      </c>
      <c r="D55" s="5" t="s">
        <v>8</v>
      </c>
      <c r="E55" s="6" t="s">
        <v>253</v>
      </c>
      <c r="F55" s="7">
        <v>231</v>
      </c>
      <c r="G55" s="48">
        <f t="shared" si="39"/>
        <v>224.07</v>
      </c>
      <c r="H55" s="48">
        <f t="shared" si="40"/>
        <v>219.45</v>
      </c>
      <c r="I55" s="49">
        <f t="shared" si="41"/>
        <v>214.83</v>
      </c>
      <c r="J55" s="48">
        <f t="shared" si="42"/>
        <v>207.9</v>
      </c>
    </row>
    <row r="56" spans="1:19" ht="15.75" thickBot="1">
      <c r="A56" s="8">
        <v>11</v>
      </c>
      <c r="B56" s="39" t="s">
        <v>84</v>
      </c>
      <c r="C56" s="4" t="s">
        <v>85</v>
      </c>
      <c r="D56" s="5" t="s">
        <v>20</v>
      </c>
      <c r="E56" s="6" t="s">
        <v>243</v>
      </c>
      <c r="F56" s="7">
        <v>351</v>
      </c>
      <c r="G56" s="48">
        <f t="shared" si="39"/>
        <v>340.46999999999997</v>
      </c>
      <c r="H56" s="48">
        <f t="shared" si="40"/>
        <v>333.45</v>
      </c>
      <c r="I56" s="49">
        <f t="shared" si="41"/>
        <v>326.43</v>
      </c>
      <c r="J56" s="48">
        <f t="shared" si="42"/>
        <v>315.90000000000003</v>
      </c>
    </row>
    <row r="57" spans="1:19" ht="15.75">
      <c r="D57" s="67" t="s">
        <v>155</v>
      </c>
      <c r="E57" s="67"/>
      <c r="F57" s="67"/>
      <c r="G57" s="67"/>
      <c r="H57" s="33"/>
      <c r="I57" s="29"/>
      <c r="J57" s="29"/>
      <c r="M57" s="37"/>
      <c r="N57" s="37"/>
    </row>
    <row r="58" spans="1:19" ht="15.75" customHeight="1">
      <c r="A58" s="68" t="s">
        <v>139</v>
      </c>
      <c r="B58" s="68"/>
      <c r="C58" s="68"/>
      <c r="D58" s="56" t="s">
        <v>141</v>
      </c>
      <c r="E58" s="56"/>
      <c r="F58" s="56" t="s">
        <v>143</v>
      </c>
      <c r="G58" s="56"/>
      <c r="H58" s="31"/>
      <c r="I58" s="30"/>
      <c r="J58" s="30"/>
      <c r="M58" s="37"/>
      <c r="N58" s="37"/>
    </row>
    <row r="59" spans="1:19" ht="15.75" customHeight="1">
      <c r="A59" s="69" t="s">
        <v>140</v>
      </c>
      <c r="B59" s="69"/>
      <c r="C59" s="69"/>
      <c r="D59" s="67" t="s">
        <v>173</v>
      </c>
      <c r="E59" s="67"/>
      <c r="F59" s="67"/>
      <c r="G59" s="67"/>
    </row>
    <row r="60" spans="1:19" ht="16.5" customHeight="1">
      <c r="A60" s="70" t="s">
        <v>179</v>
      </c>
      <c r="B60" s="70"/>
      <c r="C60" s="70"/>
      <c r="D60" s="56" t="s">
        <v>175</v>
      </c>
      <c r="E60" s="56"/>
      <c r="F60" s="56" t="s">
        <v>176</v>
      </c>
      <c r="G60" s="56"/>
    </row>
    <row r="61" spans="1:19" ht="16.5" customHeight="1">
      <c r="A61" s="69" t="s">
        <v>142</v>
      </c>
      <c r="B61" s="69"/>
      <c r="C61" s="69"/>
      <c r="D61" s="67" t="s">
        <v>174</v>
      </c>
      <c r="E61" s="67"/>
      <c r="F61" s="67"/>
      <c r="G61" s="67"/>
      <c r="H61" s="71" t="s">
        <v>144</v>
      </c>
      <c r="I61" s="71"/>
      <c r="J61" s="71"/>
    </row>
    <row r="62" spans="1:19" ht="16.5" customHeight="1" thickBot="1">
      <c r="A62" s="38"/>
      <c r="B62" s="38"/>
      <c r="C62" s="38"/>
      <c r="D62" s="56" t="s">
        <v>177</v>
      </c>
      <c r="E62" s="56"/>
      <c r="F62" s="56" t="s">
        <v>178</v>
      </c>
      <c r="G62" s="56"/>
      <c r="H62" s="71"/>
      <c r="I62" s="71"/>
      <c r="J62" s="71"/>
    </row>
    <row r="63" spans="1:19" ht="16.5" customHeight="1">
      <c r="A63" s="57" t="s">
        <v>0</v>
      </c>
      <c r="B63" s="57" t="s">
        <v>1</v>
      </c>
      <c r="C63" s="57" t="s">
        <v>2</v>
      </c>
      <c r="D63" s="57" t="s">
        <v>3</v>
      </c>
      <c r="E63" s="57" t="s">
        <v>4</v>
      </c>
      <c r="F63" s="57" t="s">
        <v>5</v>
      </c>
      <c r="G63" s="34" t="s">
        <v>149</v>
      </c>
      <c r="H63" s="34" t="s">
        <v>150</v>
      </c>
      <c r="I63" s="34" t="s">
        <v>151</v>
      </c>
      <c r="J63" s="34" t="s">
        <v>152</v>
      </c>
      <c r="N63" s="27"/>
      <c r="O63" s="27"/>
      <c r="P63" s="27"/>
      <c r="Q63" s="27"/>
      <c r="R63" s="27"/>
      <c r="S63" s="26"/>
    </row>
    <row r="64" spans="1:19" ht="28.5" customHeight="1" thickBot="1">
      <c r="A64" s="58"/>
      <c r="B64" s="58"/>
      <c r="C64" s="58"/>
      <c r="D64" s="58"/>
      <c r="E64" s="58"/>
      <c r="F64" s="58"/>
      <c r="G64" s="32" t="s">
        <v>145</v>
      </c>
      <c r="H64" s="32" t="s">
        <v>146</v>
      </c>
      <c r="I64" s="32" t="s">
        <v>147</v>
      </c>
      <c r="J64" s="32" t="s">
        <v>148</v>
      </c>
      <c r="N64" s="27"/>
      <c r="O64" s="27"/>
      <c r="P64" s="27"/>
      <c r="Q64" s="27"/>
      <c r="R64" s="27"/>
      <c r="S64" s="26"/>
    </row>
    <row r="65" spans="1:19" ht="18.75" customHeight="1" thickBot="1">
      <c r="A65" s="52" t="s">
        <v>215</v>
      </c>
      <c r="B65" s="53"/>
      <c r="C65" s="53"/>
      <c r="D65" s="53"/>
      <c r="E65" s="53"/>
      <c r="F65" s="53"/>
      <c r="G65" s="54"/>
      <c r="H65" s="53"/>
      <c r="I65" s="53"/>
      <c r="J65" s="55"/>
      <c r="N65" s="27"/>
      <c r="O65" s="27"/>
      <c r="P65" s="27"/>
      <c r="Q65" s="27"/>
      <c r="R65" s="27"/>
      <c r="S65" s="26"/>
    </row>
    <row r="66" spans="1:19" ht="15.75" customHeight="1">
      <c r="A66" s="61" t="s">
        <v>133</v>
      </c>
      <c r="B66" s="62"/>
      <c r="C66" s="62"/>
      <c r="D66" s="62"/>
      <c r="E66" s="62"/>
      <c r="F66" s="62"/>
      <c r="G66" s="62"/>
      <c r="H66" s="62"/>
      <c r="I66" s="62"/>
      <c r="J66" s="63"/>
    </row>
    <row r="67" spans="1:19" ht="15.75" customHeight="1" thickBot="1">
      <c r="A67" s="64" t="s">
        <v>132</v>
      </c>
      <c r="B67" s="65"/>
      <c r="C67" s="65"/>
      <c r="D67" s="65"/>
      <c r="E67" s="65"/>
      <c r="F67" s="65"/>
      <c r="G67" s="65"/>
      <c r="H67" s="65"/>
      <c r="I67" s="65"/>
      <c r="J67" s="66"/>
    </row>
    <row r="68" spans="1:19" ht="15.75" thickBot="1">
      <c r="A68" s="8">
        <v>1</v>
      </c>
      <c r="B68" s="3" t="s">
        <v>120</v>
      </c>
      <c r="C68" s="4" t="s">
        <v>109</v>
      </c>
      <c r="D68" s="5" t="s">
        <v>20</v>
      </c>
      <c r="E68" s="6" t="s">
        <v>122</v>
      </c>
      <c r="F68" s="7">
        <v>265</v>
      </c>
      <c r="G68" s="48">
        <f t="shared" ref="G68" si="43">F68*0.97</f>
        <v>257.05</v>
      </c>
      <c r="H68" s="48">
        <f t="shared" ref="H68" si="44">F68*0.95</f>
        <v>251.75</v>
      </c>
      <c r="I68" s="49">
        <f t="shared" ref="I68" si="45">F68*0.93</f>
        <v>246.45000000000002</v>
      </c>
      <c r="J68" s="48">
        <f t="shared" ref="J68" si="46">F68*0.9</f>
        <v>238.5</v>
      </c>
    </row>
    <row r="69" spans="1:19" ht="15.75" thickBot="1">
      <c r="A69" s="8">
        <v>2</v>
      </c>
      <c r="B69" s="3" t="s">
        <v>123</v>
      </c>
      <c r="C69" s="4" t="s">
        <v>42</v>
      </c>
      <c r="D69" s="5" t="s">
        <v>20</v>
      </c>
      <c r="E69" s="6" t="s">
        <v>122</v>
      </c>
      <c r="F69" s="7">
        <v>179</v>
      </c>
      <c r="G69" s="48">
        <f>F69*0.97</f>
        <v>173.63</v>
      </c>
      <c r="H69" s="48">
        <f t="shared" ref="H69" si="47">F69*0.95</f>
        <v>170.04999999999998</v>
      </c>
      <c r="I69" s="49">
        <f t="shared" ref="I69" si="48">F69*0.93</f>
        <v>166.47</v>
      </c>
      <c r="J69" s="48">
        <f t="shared" ref="J69" si="49">F69*0.9</f>
        <v>161.1</v>
      </c>
    </row>
    <row r="70" spans="1:19" ht="15.75" thickBot="1">
      <c r="A70" s="2">
        <v>3</v>
      </c>
      <c r="B70" s="3" t="s">
        <v>121</v>
      </c>
      <c r="C70" s="4" t="s">
        <v>41</v>
      </c>
      <c r="D70" s="5" t="s">
        <v>20</v>
      </c>
      <c r="E70" s="6" t="s">
        <v>122</v>
      </c>
      <c r="F70" s="7">
        <v>255</v>
      </c>
      <c r="G70" s="48">
        <f>F70*0.97</f>
        <v>247.35</v>
      </c>
      <c r="H70" s="48">
        <f t="shared" ref="H70" si="50">F70*0.95</f>
        <v>242.25</v>
      </c>
      <c r="I70" s="49">
        <f t="shared" ref="I70" si="51">F70*0.93</f>
        <v>237.15</v>
      </c>
      <c r="J70" s="48">
        <f t="shared" ref="J70" si="52">F70*0.9</f>
        <v>229.5</v>
      </c>
    </row>
    <row r="71" spans="1:19" ht="48" customHeight="1" thickBot="1">
      <c r="A71" s="2">
        <v>4</v>
      </c>
      <c r="B71" s="3" t="s">
        <v>181</v>
      </c>
      <c r="C71" s="11" t="s">
        <v>56</v>
      </c>
      <c r="D71" s="12" t="s">
        <v>20</v>
      </c>
      <c r="E71" s="6" t="s">
        <v>122</v>
      </c>
      <c r="F71" s="7">
        <v>319</v>
      </c>
      <c r="G71" s="48">
        <f>F71*0.97</f>
        <v>309.43</v>
      </c>
      <c r="H71" s="50">
        <f t="shared" ref="H71:H80" si="53">F71*0.95</f>
        <v>303.05</v>
      </c>
      <c r="I71" s="49">
        <f>F71*0.93</f>
        <v>296.67</v>
      </c>
      <c r="J71" s="48">
        <f>F71*0.9</f>
        <v>287.10000000000002</v>
      </c>
    </row>
    <row r="72" spans="1:19" ht="49.5" customHeight="1" thickBot="1">
      <c r="A72" s="8">
        <v>5</v>
      </c>
      <c r="B72" s="23" t="s">
        <v>182</v>
      </c>
      <c r="C72" s="17" t="s">
        <v>57</v>
      </c>
      <c r="D72" s="15" t="s">
        <v>20</v>
      </c>
      <c r="E72" s="24" t="s">
        <v>122</v>
      </c>
      <c r="F72" s="19">
        <v>357</v>
      </c>
      <c r="G72" s="50">
        <f t="shared" ref="G72:G82" si="54">F72*0.97</f>
        <v>346.28999999999996</v>
      </c>
      <c r="H72" s="50">
        <f t="shared" si="53"/>
        <v>339.15</v>
      </c>
      <c r="I72" s="51">
        <f t="shared" ref="I72:I82" si="55">F72*0.93</f>
        <v>332.01</v>
      </c>
      <c r="J72" s="50">
        <f t="shared" ref="J72:J82" si="56">F72*0.9</f>
        <v>321.3</v>
      </c>
    </row>
    <row r="73" spans="1:19" ht="45.75" customHeight="1" thickBot="1">
      <c r="A73" s="8">
        <v>6</v>
      </c>
      <c r="B73" s="3" t="s">
        <v>183</v>
      </c>
      <c r="C73" s="11" t="s">
        <v>58</v>
      </c>
      <c r="D73" s="12" t="s">
        <v>20</v>
      </c>
      <c r="E73" s="6" t="s">
        <v>122</v>
      </c>
      <c r="F73" s="7">
        <v>386</v>
      </c>
      <c r="G73" s="48">
        <f t="shared" si="54"/>
        <v>374.42</v>
      </c>
      <c r="H73" s="48">
        <f t="shared" si="53"/>
        <v>366.7</v>
      </c>
      <c r="I73" s="49">
        <f t="shared" si="55"/>
        <v>358.98</v>
      </c>
      <c r="J73" s="48">
        <f t="shared" si="56"/>
        <v>347.40000000000003</v>
      </c>
    </row>
    <row r="74" spans="1:19" ht="57.75" thickBot="1">
      <c r="A74" s="8">
        <v>7</v>
      </c>
      <c r="B74" s="14" t="s">
        <v>184</v>
      </c>
      <c r="C74" s="16" t="s">
        <v>59</v>
      </c>
      <c r="D74" s="13" t="s">
        <v>20</v>
      </c>
      <c r="E74" s="6" t="s">
        <v>122</v>
      </c>
      <c r="F74" s="7">
        <v>425</v>
      </c>
      <c r="G74" s="48">
        <f t="shared" si="54"/>
        <v>412.25</v>
      </c>
      <c r="H74" s="50">
        <f t="shared" si="53"/>
        <v>403.75</v>
      </c>
      <c r="I74" s="49">
        <f t="shared" si="55"/>
        <v>395.25</v>
      </c>
      <c r="J74" s="48">
        <f t="shared" si="56"/>
        <v>382.5</v>
      </c>
    </row>
    <row r="75" spans="1:19" ht="45.75" customHeight="1" thickBot="1">
      <c r="A75" s="8">
        <v>8</v>
      </c>
      <c r="B75" s="3" t="s">
        <v>60</v>
      </c>
      <c r="C75" s="16" t="s">
        <v>61</v>
      </c>
      <c r="D75" s="15" t="s">
        <v>20</v>
      </c>
      <c r="E75" s="6" t="s">
        <v>122</v>
      </c>
      <c r="F75" s="7">
        <v>444</v>
      </c>
      <c r="G75" s="48">
        <f t="shared" si="54"/>
        <v>430.68</v>
      </c>
      <c r="H75" s="50">
        <f t="shared" si="53"/>
        <v>421.79999999999995</v>
      </c>
      <c r="I75" s="49">
        <f t="shared" si="55"/>
        <v>412.92</v>
      </c>
      <c r="J75" s="48">
        <f t="shared" si="56"/>
        <v>399.6</v>
      </c>
    </row>
    <row r="76" spans="1:19" ht="45.75" customHeight="1" thickBot="1">
      <c r="A76" s="8">
        <v>9</v>
      </c>
      <c r="B76" s="3" t="s">
        <v>185</v>
      </c>
      <c r="C76" s="16" t="s">
        <v>62</v>
      </c>
      <c r="D76" s="12" t="s">
        <v>20</v>
      </c>
      <c r="E76" s="6" t="s">
        <v>122</v>
      </c>
      <c r="F76" s="7">
        <v>395</v>
      </c>
      <c r="G76" s="48">
        <f t="shared" si="54"/>
        <v>383.15</v>
      </c>
      <c r="H76" s="50">
        <f t="shared" si="53"/>
        <v>375.25</v>
      </c>
      <c r="I76" s="49">
        <f t="shared" si="55"/>
        <v>367.35</v>
      </c>
      <c r="J76" s="48">
        <f t="shared" si="56"/>
        <v>355.5</v>
      </c>
    </row>
    <row r="77" spans="1:19" ht="63" customHeight="1" thickBot="1">
      <c r="A77" s="8">
        <v>10</v>
      </c>
      <c r="B77" s="3" t="s">
        <v>186</v>
      </c>
      <c r="C77" s="16" t="s">
        <v>63</v>
      </c>
      <c r="D77" s="12" t="s">
        <v>20</v>
      </c>
      <c r="E77" s="6" t="s">
        <v>122</v>
      </c>
      <c r="F77" s="7">
        <v>433</v>
      </c>
      <c r="G77" s="48">
        <f t="shared" si="54"/>
        <v>420.01</v>
      </c>
      <c r="H77" s="50">
        <f t="shared" si="53"/>
        <v>411.34999999999997</v>
      </c>
      <c r="I77" s="49">
        <f t="shared" si="55"/>
        <v>402.69</v>
      </c>
      <c r="J77" s="48">
        <f t="shared" si="56"/>
        <v>389.7</v>
      </c>
    </row>
    <row r="78" spans="1:19" ht="45.75" customHeight="1" thickBot="1">
      <c r="A78" s="8">
        <v>11</v>
      </c>
      <c r="B78" s="3" t="s">
        <v>187</v>
      </c>
      <c r="C78" s="16" t="s">
        <v>64</v>
      </c>
      <c r="D78" s="12" t="s">
        <v>20</v>
      </c>
      <c r="E78" s="6" t="s">
        <v>122</v>
      </c>
      <c r="F78" s="7">
        <v>449</v>
      </c>
      <c r="G78" s="48">
        <f t="shared" si="54"/>
        <v>435.53</v>
      </c>
      <c r="H78" s="50">
        <f t="shared" si="53"/>
        <v>426.54999999999995</v>
      </c>
      <c r="I78" s="49">
        <f t="shared" si="55"/>
        <v>417.57000000000005</v>
      </c>
      <c r="J78" s="48">
        <f t="shared" si="56"/>
        <v>404.1</v>
      </c>
    </row>
    <row r="79" spans="1:19" ht="29.25" thickBot="1">
      <c r="A79" s="8">
        <v>12</v>
      </c>
      <c r="B79" s="39" t="s">
        <v>154</v>
      </c>
      <c r="C79" s="16" t="s">
        <v>153</v>
      </c>
      <c r="D79" s="15" t="s">
        <v>20</v>
      </c>
      <c r="E79" s="6" t="s">
        <v>122</v>
      </c>
      <c r="F79" s="7">
        <v>533</v>
      </c>
      <c r="G79" s="48">
        <f t="shared" si="54"/>
        <v>517.01</v>
      </c>
      <c r="H79" s="50">
        <f t="shared" si="53"/>
        <v>506.34999999999997</v>
      </c>
      <c r="I79" s="49">
        <f t="shared" si="55"/>
        <v>495.69</v>
      </c>
      <c r="J79" s="48">
        <f t="shared" si="56"/>
        <v>479.7</v>
      </c>
    </row>
    <row r="80" spans="1:19" ht="15.75" thickBot="1">
      <c r="A80" s="8">
        <v>13</v>
      </c>
      <c r="B80" s="3" t="s">
        <v>169</v>
      </c>
      <c r="C80" s="4" t="s">
        <v>23</v>
      </c>
      <c r="D80" s="15" t="s">
        <v>20</v>
      </c>
      <c r="E80" s="6" t="s">
        <v>122</v>
      </c>
      <c r="F80" s="7">
        <v>408</v>
      </c>
      <c r="G80" s="48">
        <f t="shared" si="54"/>
        <v>395.76</v>
      </c>
      <c r="H80" s="50">
        <f t="shared" si="53"/>
        <v>387.59999999999997</v>
      </c>
      <c r="I80" s="49">
        <f t="shared" si="55"/>
        <v>379.44</v>
      </c>
      <c r="J80" s="48">
        <f t="shared" si="56"/>
        <v>367.2</v>
      </c>
    </row>
    <row r="81" spans="1:10" ht="15.75" thickBot="1">
      <c r="A81" s="8">
        <v>14</v>
      </c>
      <c r="B81" s="3" t="s">
        <v>156</v>
      </c>
      <c r="C81" s="4" t="s">
        <v>73</v>
      </c>
      <c r="D81" s="15" t="s">
        <v>20</v>
      </c>
      <c r="E81" s="6" t="s">
        <v>122</v>
      </c>
      <c r="F81" s="7">
        <v>291</v>
      </c>
      <c r="G81" s="48">
        <f t="shared" ref="G81" si="57">F81*0.97</f>
        <v>282.27</v>
      </c>
      <c r="H81" s="50">
        <f t="shared" ref="H81" si="58">F81*0.95</f>
        <v>276.45</v>
      </c>
      <c r="I81" s="49">
        <f t="shared" ref="I81" si="59">F81*0.93</f>
        <v>270.63</v>
      </c>
      <c r="J81" s="48">
        <f t="shared" ref="J81" si="60">F81*0.9</f>
        <v>261.90000000000003</v>
      </c>
    </row>
    <row r="82" spans="1:10" ht="57.75" thickBot="1">
      <c r="A82" s="8">
        <v>15</v>
      </c>
      <c r="B82" s="23" t="s">
        <v>188</v>
      </c>
      <c r="C82" s="17" t="s">
        <v>37</v>
      </c>
      <c r="D82" s="15" t="s">
        <v>20</v>
      </c>
      <c r="E82" s="6" t="s">
        <v>122</v>
      </c>
      <c r="F82" s="19">
        <v>271</v>
      </c>
      <c r="G82" s="48">
        <f t="shared" si="54"/>
        <v>262.87</v>
      </c>
      <c r="H82" s="50">
        <f>F82*0.95</f>
        <v>257.45</v>
      </c>
      <c r="I82" s="49">
        <f t="shared" si="55"/>
        <v>252.03</v>
      </c>
      <c r="J82" s="48">
        <f t="shared" si="56"/>
        <v>243.9</v>
      </c>
    </row>
    <row r="83" spans="1:10" ht="15.75" thickBot="1">
      <c r="A83" s="8">
        <v>16</v>
      </c>
      <c r="B83" s="23" t="s">
        <v>189</v>
      </c>
      <c r="C83" s="17" t="s">
        <v>190</v>
      </c>
      <c r="D83" s="15" t="s">
        <v>111</v>
      </c>
      <c r="E83" s="24" t="s">
        <v>9</v>
      </c>
      <c r="F83" s="19">
        <v>533</v>
      </c>
      <c r="G83" s="48">
        <f t="shared" ref="G83:G84" si="61">F83*0.97</f>
        <v>517.01</v>
      </c>
      <c r="H83" s="50">
        <f>F83*0.95</f>
        <v>506.34999999999997</v>
      </c>
      <c r="I83" s="49">
        <f t="shared" ref="I83:I84" si="62">F83*0.93</f>
        <v>495.69</v>
      </c>
      <c r="J83" s="48">
        <f t="shared" ref="J83:J84" si="63">F83*0.9</f>
        <v>479.7</v>
      </c>
    </row>
    <row r="84" spans="1:10" ht="15.75" thickBot="1">
      <c r="A84" s="8">
        <v>17</v>
      </c>
      <c r="B84" s="3" t="s">
        <v>205</v>
      </c>
      <c r="C84" s="4" t="s">
        <v>63</v>
      </c>
      <c r="D84" s="15" t="s">
        <v>20</v>
      </c>
      <c r="E84" s="6" t="s">
        <v>122</v>
      </c>
      <c r="F84" s="7">
        <v>433</v>
      </c>
      <c r="G84" s="48">
        <f t="shared" si="61"/>
        <v>420.01</v>
      </c>
      <c r="H84" s="50">
        <f t="shared" ref="H84" si="64">F84*0.95</f>
        <v>411.34999999999997</v>
      </c>
      <c r="I84" s="49">
        <f t="shared" si="62"/>
        <v>402.69</v>
      </c>
      <c r="J84" s="48">
        <f t="shared" si="63"/>
        <v>389.7</v>
      </c>
    </row>
    <row r="85" spans="1:10" ht="15.75" thickBot="1">
      <c r="A85" s="8">
        <v>18</v>
      </c>
      <c r="B85" s="3" t="s">
        <v>206</v>
      </c>
      <c r="C85" s="4" t="s">
        <v>207</v>
      </c>
      <c r="D85" s="15" t="s">
        <v>20</v>
      </c>
      <c r="E85" s="6" t="s">
        <v>122</v>
      </c>
      <c r="F85" s="7">
        <v>425</v>
      </c>
      <c r="G85" s="48">
        <f t="shared" ref="G85" si="65">F85*0.97</f>
        <v>412.25</v>
      </c>
      <c r="H85" s="50">
        <f t="shared" ref="H85" si="66">F85*0.95</f>
        <v>403.75</v>
      </c>
      <c r="I85" s="49">
        <f t="shared" ref="I85" si="67">F85*0.93</f>
        <v>395.25</v>
      </c>
      <c r="J85" s="48">
        <f t="shared" ref="J85" si="68">F85*0.9</f>
        <v>382.5</v>
      </c>
    </row>
    <row r="86" spans="1:10" ht="15.75" thickBot="1">
      <c r="A86" s="8">
        <v>19</v>
      </c>
      <c r="B86" s="3" t="s">
        <v>189</v>
      </c>
      <c r="C86" s="4" t="s">
        <v>207</v>
      </c>
      <c r="D86" s="15" t="s">
        <v>20</v>
      </c>
      <c r="E86" s="6" t="s">
        <v>122</v>
      </c>
      <c r="F86" s="7">
        <v>425</v>
      </c>
      <c r="G86" s="48">
        <f t="shared" ref="G86" si="69">F86*0.97</f>
        <v>412.25</v>
      </c>
      <c r="H86" s="50">
        <f t="shared" ref="H86" si="70">F86*0.95</f>
        <v>403.75</v>
      </c>
      <c r="I86" s="49">
        <f t="shared" ref="I86" si="71">F86*0.93</f>
        <v>395.25</v>
      </c>
      <c r="J86" s="48">
        <f t="shared" ref="J86" si="72">F86*0.9</f>
        <v>382.5</v>
      </c>
    </row>
    <row r="87" spans="1:10" ht="15.75" customHeight="1">
      <c r="A87" s="61" t="s">
        <v>134</v>
      </c>
      <c r="B87" s="62"/>
      <c r="C87" s="62"/>
      <c r="D87" s="62"/>
      <c r="E87" s="62"/>
      <c r="F87" s="62"/>
      <c r="G87" s="62"/>
      <c r="H87" s="62"/>
      <c r="I87" s="62"/>
      <c r="J87" s="63"/>
    </row>
    <row r="88" spans="1:10" ht="16.5" customHeight="1" thickBot="1">
      <c r="A88" s="64" t="s">
        <v>127</v>
      </c>
      <c r="B88" s="65"/>
      <c r="C88" s="65"/>
      <c r="D88" s="65"/>
      <c r="E88" s="65"/>
      <c r="F88" s="65"/>
      <c r="G88" s="65"/>
      <c r="H88" s="65"/>
      <c r="I88" s="65"/>
      <c r="J88" s="66"/>
    </row>
    <row r="89" spans="1:10" ht="15.75" thickBot="1">
      <c r="A89" s="8">
        <v>1</v>
      </c>
      <c r="B89" s="23" t="s">
        <v>65</v>
      </c>
      <c r="C89" s="17" t="s">
        <v>32</v>
      </c>
      <c r="D89" s="15" t="s">
        <v>20</v>
      </c>
      <c r="E89" s="24" t="s">
        <v>244</v>
      </c>
      <c r="F89" s="19">
        <v>246</v>
      </c>
      <c r="G89" s="50">
        <f>F89*0.97</f>
        <v>238.62</v>
      </c>
      <c r="H89" s="50">
        <f>F89*0.95</f>
        <v>233.7</v>
      </c>
      <c r="I89" s="51">
        <f>F89*0.93</f>
        <v>228.78</v>
      </c>
      <c r="J89" s="50">
        <f>F89*0.9</f>
        <v>221.4</v>
      </c>
    </row>
    <row r="90" spans="1:10" ht="15.75" thickBot="1">
      <c r="A90" s="2">
        <v>2</v>
      </c>
      <c r="B90" s="3" t="s">
        <v>66</v>
      </c>
      <c r="C90" s="4" t="s">
        <v>67</v>
      </c>
      <c r="D90" s="15" t="s">
        <v>20</v>
      </c>
      <c r="E90" s="6" t="s">
        <v>122</v>
      </c>
      <c r="F90" s="7">
        <v>335</v>
      </c>
      <c r="G90" s="48">
        <f t="shared" ref="G90:G97" si="73">F90*0.97</f>
        <v>324.95</v>
      </c>
      <c r="H90" s="48">
        <f t="shared" ref="H90:H97" si="74">F90*0.95</f>
        <v>318.25</v>
      </c>
      <c r="I90" s="49">
        <f t="shared" ref="I90:I97" si="75">F90*0.93</f>
        <v>311.55</v>
      </c>
      <c r="J90" s="48">
        <f t="shared" ref="J90:J97" si="76">F90*0.9</f>
        <v>301.5</v>
      </c>
    </row>
    <row r="91" spans="1:10" ht="15.75" thickBot="1">
      <c r="A91" s="2">
        <v>3</v>
      </c>
      <c r="B91" s="3" t="s">
        <v>68</v>
      </c>
      <c r="C91" s="4" t="s">
        <v>26</v>
      </c>
      <c r="D91" s="15" t="s">
        <v>20</v>
      </c>
      <c r="E91" s="6" t="s">
        <v>122</v>
      </c>
      <c r="F91" s="7">
        <v>0</v>
      </c>
      <c r="G91" s="48">
        <f t="shared" si="73"/>
        <v>0</v>
      </c>
      <c r="H91" s="48">
        <f t="shared" si="74"/>
        <v>0</v>
      </c>
      <c r="I91" s="49">
        <f t="shared" si="75"/>
        <v>0</v>
      </c>
      <c r="J91" s="48">
        <f t="shared" si="76"/>
        <v>0</v>
      </c>
    </row>
    <row r="92" spans="1:10" ht="15.75" thickBot="1">
      <c r="A92" s="2">
        <v>4</v>
      </c>
      <c r="B92" s="3" t="s">
        <v>69</v>
      </c>
      <c r="C92" s="4" t="s">
        <v>32</v>
      </c>
      <c r="D92" s="15" t="s">
        <v>20</v>
      </c>
      <c r="E92" s="6" t="s">
        <v>122</v>
      </c>
      <c r="F92" s="7">
        <v>259</v>
      </c>
      <c r="G92" s="48">
        <f t="shared" si="73"/>
        <v>251.23</v>
      </c>
      <c r="H92" s="48">
        <f t="shared" si="74"/>
        <v>246.04999999999998</v>
      </c>
      <c r="I92" s="49">
        <f t="shared" si="75"/>
        <v>240.87</v>
      </c>
      <c r="J92" s="48">
        <f t="shared" si="76"/>
        <v>233.1</v>
      </c>
    </row>
    <row r="93" spans="1:10" ht="15.75" thickBot="1">
      <c r="A93" s="2">
        <v>5</v>
      </c>
      <c r="B93" s="3" t="s">
        <v>70</v>
      </c>
      <c r="C93" s="4" t="s">
        <v>67</v>
      </c>
      <c r="D93" s="5" t="s">
        <v>8</v>
      </c>
      <c r="E93" s="6" t="s">
        <v>122</v>
      </c>
      <c r="F93" s="7">
        <v>384</v>
      </c>
      <c r="G93" s="48">
        <f t="shared" si="73"/>
        <v>372.48</v>
      </c>
      <c r="H93" s="48">
        <f t="shared" si="74"/>
        <v>364.79999999999995</v>
      </c>
      <c r="I93" s="49">
        <f t="shared" si="75"/>
        <v>357.12</v>
      </c>
      <c r="J93" s="48">
        <f t="shared" si="76"/>
        <v>345.6</v>
      </c>
    </row>
    <row r="94" spans="1:10" ht="31.5" customHeight="1" thickBot="1">
      <c r="A94" s="2">
        <v>6</v>
      </c>
      <c r="B94" s="3" t="s">
        <v>71</v>
      </c>
      <c r="C94" s="4" t="s">
        <v>63</v>
      </c>
      <c r="D94" s="15" t="s">
        <v>20</v>
      </c>
      <c r="E94" s="6" t="s">
        <v>122</v>
      </c>
      <c r="F94" s="7">
        <v>422</v>
      </c>
      <c r="G94" s="48">
        <f t="shared" si="73"/>
        <v>409.34</v>
      </c>
      <c r="H94" s="48">
        <f t="shared" si="74"/>
        <v>400.9</v>
      </c>
      <c r="I94" s="49">
        <f t="shared" si="75"/>
        <v>392.46000000000004</v>
      </c>
      <c r="J94" s="48">
        <f t="shared" si="76"/>
        <v>379.8</v>
      </c>
    </row>
    <row r="95" spans="1:10" ht="29.25" thickBot="1">
      <c r="A95" s="2">
        <v>7</v>
      </c>
      <c r="B95" s="3" t="s">
        <v>72</v>
      </c>
      <c r="C95" s="4" t="s">
        <v>67</v>
      </c>
      <c r="D95" s="15" t="s">
        <v>20</v>
      </c>
      <c r="E95" s="6" t="s">
        <v>122</v>
      </c>
      <c r="F95" s="7">
        <v>347</v>
      </c>
      <c r="G95" s="48">
        <f t="shared" si="73"/>
        <v>336.59</v>
      </c>
      <c r="H95" s="48">
        <f t="shared" si="74"/>
        <v>329.65</v>
      </c>
      <c r="I95" s="49">
        <f t="shared" si="75"/>
        <v>322.71000000000004</v>
      </c>
      <c r="J95" s="48">
        <f t="shared" si="76"/>
        <v>312.3</v>
      </c>
    </row>
    <row r="96" spans="1:10" ht="15.75" thickBot="1">
      <c r="A96" s="2">
        <v>8</v>
      </c>
      <c r="B96" s="3" t="s">
        <v>157</v>
      </c>
      <c r="C96" s="4" t="s">
        <v>73</v>
      </c>
      <c r="D96" s="15" t="s">
        <v>20</v>
      </c>
      <c r="E96" s="6" t="s">
        <v>243</v>
      </c>
      <c r="F96" s="7">
        <v>291</v>
      </c>
      <c r="G96" s="48">
        <f t="shared" si="73"/>
        <v>282.27</v>
      </c>
      <c r="H96" s="48">
        <f t="shared" si="74"/>
        <v>276.45</v>
      </c>
      <c r="I96" s="49">
        <f t="shared" si="75"/>
        <v>270.63</v>
      </c>
      <c r="J96" s="48">
        <f t="shared" si="76"/>
        <v>261.90000000000003</v>
      </c>
    </row>
    <row r="97" spans="1:19" ht="15.75" thickBot="1">
      <c r="A97" s="2">
        <v>9</v>
      </c>
      <c r="B97" s="3" t="s">
        <v>191</v>
      </c>
      <c r="C97" s="4" t="s">
        <v>192</v>
      </c>
      <c r="D97" s="5" t="s">
        <v>20</v>
      </c>
      <c r="E97" s="6" t="s">
        <v>122</v>
      </c>
      <c r="F97" s="7">
        <v>628</v>
      </c>
      <c r="G97" s="48">
        <f t="shared" si="73"/>
        <v>609.16</v>
      </c>
      <c r="H97" s="48">
        <f t="shared" si="74"/>
        <v>596.6</v>
      </c>
      <c r="I97" s="49">
        <f t="shared" si="75"/>
        <v>584.04000000000008</v>
      </c>
      <c r="J97" s="48">
        <f t="shared" si="76"/>
        <v>565.20000000000005</v>
      </c>
    </row>
    <row r="98" spans="1:19" ht="15.75">
      <c r="D98" s="67" t="s">
        <v>155</v>
      </c>
      <c r="E98" s="67"/>
      <c r="F98" s="67"/>
      <c r="G98" s="67"/>
      <c r="H98" s="33"/>
      <c r="I98" s="29"/>
      <c r="J98" s="29"/>
      <c r="M98" s="37"/>
      <c r="N98" s="37"/>
    </row>
    <row r="99" spans="1:19" ht="15.75" customHeight="1">
      <c r="A99" s="68" t="s">
        <v>139</v>
      </c>
      <c r="B99" s="68"/>
      <c r="C99" s="68"/>
      <c r="D99" s="56" t="s">
        <v>141</v>
      </c>
      <c r="E99" s="56"/>
      <c r="F99" s="56" t="s">
        <v>143</v>
      </c>
      <c r="G99" s="56"/>
      <c r="H99" s="31"/>
      <c r="I99" s="30"/>
      <c r="J99" s="30"/>
      <c r="M99" s="37"/>
      <c r="N99" s="37"/>
    </row>
    <row r="100" spans="1:19" ht="15.75" customHeight="1">
      <c r="A100" s="69" t="s">
        <v>140</v>
      </c>
      <c r="B100" s="69"/>
      <c r="C100" s="69"/>
      <c r="D100" s="67" t="s">
        <v>173</v>
      </c>
      <c r="E100" s="67"/>
      <c r="F100" s="67"/>
      <c r="G100" s="67"/>
    </row>
    <row r="101" spans="1:19" ht="16.5" customHeight="1">
      <c r="A101" s="70" t="s">
        <v>179</v>
      </c>
      <c r="B101" s="70"/>
      <c r="C101" s="70"/>
      <c r="D101" s="56" t="s">
        <v>175</v>
      </c>
      <c r="E101" s="56"/>
      <c r="F101" s="56" t="s">
        <v>176</v>
      </c>
      <c r="G101" s="56"/>
    </row>
    <row r="102" spans="1:19" ht="16.5" customHeight="1">
      <c r="A102" s="69" t="s">
        <v>142</v>
      </c>
      <c r="B102" s="69"/>
      <c r="C102" s="69"/>
      <c r="D102" s="67" t="s">
        <v>174</v>
      </c>
      <c r="E102" s="67"/>
      <c r="F102" s="67"/>
      <c r="G102" s="67"/>
      <c r="H102" s="71" t="s">
        <v>144</v>
      </c>
      <c r="I102" s="71"/>
      <c r="J102" s="71"/>
    </row>
    <row r="103" spans="1:19" ht="16.5" customHeight="1" thickBot="1">
      <c r="A103" s="38"/>
      <c r="B103" s="38"/>
      <c r="C103" s="38"/>
      <c r="D103" s="56" t="s">
        <v>177</v>
      </c>
      <c r="E103" s="56"/>
      <c r="F103" s="56" t="s">
        <v>178</v>
      </c>
      <c r="G103" s="56"/>
      <c r="H103" s="71"/>
      <c r="I103" s="71"/>
      <c r="J103" s="71"/>
    </row>
    <row r="104" spans="1:19" ht="16.5" customHeight="1">
      <c r="A104" s="57" t="s">
        <v>0</v>
      </c>
      <c r="B104" s="57" t="s">
        <v>1</v>
      </c>
      <c r="C104" s="57" t="s">
        <v>2</v>
      </c>
      <c r="D104" s="57" t="s">
        <v>3</v>
      </c>
      <c r="E104" s="57" t="s">
        <v>4</v>
      </c>
      <c r="F104" s="59" t="s">
        <v>5</v>
      </c>
      <c r="G104" s="34" t="s">
        <v>149</v>
      </c>
      <c r="H104" s="34" t="s">
        <v>150</v>
      </c>
      <c r="I104" s="34" t="s">
        <v>151</v>
      </c>
      <c r="J104" s="34" t="s">
        <v>152</v>
      </c>
      <c r="N104" s="27"/>
      <c r="O104" s="27"/>
      <c r="P104" s="27"/>
      <c r="Q104" s="27"/>
      <c r="R104" s="27"/>
      <c r="S104" s="26"/>
    </row>
    <row r="105" spans="1:19" ht="16.5" customHeight="1" thickBot="1">
      <c r="A105" s="58"/>
      <c r="B105" s="58"/>
      <c r="C105" s="58"/>
      <c r="D105" s="58"/>
      <c r="E105" s="58"/>
      <c r="F105" s="60"/>
      <c r="G105" s="32" t="s">
        <v>145</v>
      </c>
      <c r="H105" s="32" t="s">
        <v>146</v>
      </c>
      <c r="I105" s="32" t="s">
        <v>147</v>
      </c>
      <c r="J105" s="32" t="s">
        <v>148</v>
      </c>
      <c r="N105" s="27"/>
      <c r="O105" s="27"/>
      <c r="P105" s="27"/>
      <c r="Q105" s="27"/>
      <c r="R105" s="27"/>
      <c r="S105" s="26"/>
    </row>
    <row r="106" spans="1:19" ht="18.75" customHeight="1" thickBot="1">
      <c r="A106" s="52" t="s">
        <v>215</v>
      </c>
      <c r="B106" s="53"/>
      <c r="C106" s="53"/>
      <c r="D106" s="53"/>
      <c r="E106" s="53"/>
      <c r="F106" s="53"/>
      <c r="G106" s="54"/>
      <c r="H106" s="53"/>
      <c r="I106" s="53"/>
      <c r="J106" s="55"/>
      <c r="N106" s="27"/>
      <c r="O106" s="27"/>
      <c r="P106" s="27"/>
      <c r="Q106" s="27"/>
      <c r="R106" s="27"/>
      <c r="S106" s="26"/>
    </row>
    <row r="107" spans="1:19" ht="15.75" customHeight="1">
      <c r="A107" s="61" t="s">
        <v>134</v>
      </c>
      <c r="B107" s="62"/>
      <c r="C107" s="62"/>
      <c r="D107" s="62"/>
      <c r="E107" s="62"/>
      <c r="F107" s="62"/>
      <c r="G107" s="62"/>
      <c r="H107" s="62"/>
      <c r="I107" s="62"/>
      <c r="J107" s="63"/>
    </row>
    <row r="108" spans="1:19" ht="16.5" customHeight="1" thickBot="1">
      <c r="A108" s="64" t="s">
        <v>127</v>
      </c>
      <c r="B108" s="65"/>
      <c r="C108" s="65"/>
      <c r="D108" s="65"/>
      <c r="E108" s="65"/>
      <c r="F108" s="65"/>
      <c r="G108" s="65"/>
      <c r="H108" s="65"/>
      <c r="I108" s="65"/>
      <c r="J108" s="66"/>
    </row>
    <row r="109" spans="1:19" ht="15.75" thickBot="1">
      <c r="A109" s="2">
        <v>11</v>
      </c>
      <c r="B109" s="3" t="s">
        <v>193</v>
      </c>
      <c r="C109" s="4" t="s">
        <v>32</v>
      </c>
      <c r="D109" s="5" t="s">
        <v>20</v>
      </c>
      <c r="E109" s="6" t="s">
        <v>251</v>
      </c>
      <c r="F109" s="7">
        <v>257</v>
      </c>
      <c r="G109" s="48">
        <f t="shared" ref="G109:G112" si="77">F109*0.97</f>
        <v>249.29</v>
      </c>
      <c r="H109" s="48">
        <f t="shared" ref="H109:H112" si="78">F109*0.95</f>
        <v>244.14999999999998</v>
      </c>
      <c r="I109" s="49">
        <f t="shared" ref="I109:I112" si="79">F109*0.93</f>
        <v>239.01000000000002</v>
      </c>
      <c r="J109" s="48">
        <f t="shared" ref="J109:J112" si="80">F109*0.9</f>
        <v>231.3</v>
      </c>
    </row>
    <row r="110" spans="1:19" ht="15.75" thickBot="1">
      <c r="A110" s="2">
        <v>12</v>
      </c>
      <c r="B110" s="3" t="s">
        <v>194</v>
      </c>
      <c r="C110" s="4" t="s">
        <v>195</v>
      </c>
      <c r="D110" s="5" t="s">
        <v>8</v>
      </c>
      <c r="E110" s="6" t="s">
        <v>122</v>
      </c>
      <c r="F110" s="7">
        <v>345</v>
      </c>
      <c r="G110" s="48">
        <f t="shared" si="77"/>
        <v>334.65</v>
      </c>
      <c r="H110" s="48">
        <f t="shared" si="78"/>
        <v>327.75</v>
      </c>
      <c r="I110" s="49">
        <f t="shared" si="79"/>
        <v>320.85000000000002</v>
      </c>
      <c r="J110" s="48">
        <f t="shared" si="80"/>
        <v>310.5</v>
      </c>
    </row>
    <row r="111" spans="1:19" ht="30.75" thickBot="1">
      <c r="A111" s="2">
        <v>13</v>
      </c>
      <c r="B111" s="3" t="s">
        <v>197</v>
      </c>
      <c r="C111" s="4" t="s">
        <v>196</v>
      </c>
      <c r="D111" s="4" t="s">
        <v>198</v>
      </c>
      <c r="E111" s="6" t="s">
        <v>122</v>
      </c>
      <c r="F111" s="7">
        <v>706</v>
      </c>
      <c r="G111" s="48">
        <f t="shared" si="77"/>
        <v>684.81999999999994</v>
      </c>
      <c r="H111" s="48">
        <f t="shared" si="78"/>
        <v>670.69999999999993</v>
      </c>
      <c r="I111" s="49">
        <f t="shared" si="79"/>
        <v>656.58</v>
      </c>
      <c r="J111" s="48">
        <f t="shared" si="80"/>
        <v>635.4</v>
      </c>
    </row>
    <row r="112" spans="1:19" ht="15.75" thickBot="1">
      <c r="A112" s="2">
        <v>14</v>
      </c>
      <c r="B112" s="3" t="s">
        <v>199</v>
      </c>
      <c r="C112" s="4" t="s">
        <v>200</v>
      </c>
      <c r="D112" s="4" t="s">
        <v>20</v>
      </c>
      <c r="E112" s="6" t="s">
        <v>122</v>
      </c>
      <c r="F112" s="7">
        <v>560</v>
      </c>
      <c r="G112" s="48">
        <f t="shared" si="77"/>
        <v>543.19999999999993</v>
      </c>
      <c r="H112" s="48">
        <f t="shared" si="78"/>
        <v>532</v>
      </c>
      <c r="I112" s="49">
        <f t="shared" si="79"/>
        <v>520.80000000000007</v>
      </c>
      <c r="J112" s="48">
        <f t="shared" si="80"/>
        <v>504</v>
      </c>
    </row>
    <row r="113" spans="1:10" ht="15.75" customHeight="1">
      <c r="A113" s="61" t="s">
        <v>136</v>
      </c>
      <c r="B113" s="62"/>
      <c r="C113" s="62"/>
      <c r="D113" s="62"/>
      <c r="E113" s="62"/>
      <c r="F113" s="62"/>
      <c r="G113" s="62"/>
      <c r="H113" s="62"/>
      <c r="I113" s="62"/>
      <c r="J113" s="63"/>
    </row>
    <row r="114" spans="1:10" ht="15.75" customHeight="1" thickBot="1">
      <c r="A114" s="64" t="s">
        <v>137</v>
      </c>
      <c r="B114" s="65"/>
      <c r="C114" s="65"/>
      <c r="D114" s="65"/>
      <c r="E114" s="65"/>
      <c r="F114" s="65"/>
      <c r="G114" s="65"/>
      <c r="H114" s="65"/>
      <c r="I114" s="65"/>
      <c r="J114" s="66"/>
    </row>
    <row r="115" spans="1:10" ht="15.75" thickBot="1">
      <c r="A115" s="2">
        <v>1</v>
      </c>
      <c r="B115" s="3" t="s">
        <v>86</v>
      </c>
      <c r="C115" s="4" t="s">
        <v>30</v>
      </c>
      <c r="D115" s="5" t="s">
        <v>20</v>
      </c>
      <c r="E115" s="6" t="s">
        <v>250</v>
      </c>
      <c r="F115" s="7">
        <v>0</v>
      </c>
      <c r="G115" s="48">
        <f>F115*0.97</f>
        <v>0</v>
      </c>
      <c r="H115" s="48">
        <f>F115*0.95</f>
        <v>0</v>
      </c>
      <c r="I115" s="49">
        <f>F115*0.93</f>
        <v>0</v>
      </c>
      <c r="J115" s="48">
        <f>F115*0.9</f>
        <v>0</v>
      </c>
    </row>
    <row r="116" spans="1:10" ht="15.75" thickBot="1">
      <c r="A116" s="2">
        <v>2</v>
      </c>
      <c r="B116" s="3" t="s">
        <v>87</v>
      </c>
      <c r="C116" s="4" t="s">
        <v>109</v>
      </c>
      <c r="D116" s="5" t="s">
        <v>107</v>
      </c>
      <c r="E116" s="6" t="s">
        <v>254</v>
      </c>
      <c r="F116" s="7">
        <v>392</v>
      </c>
      <c r="G116" s="48">
        <f t="shared" ref="G116:G124" si="81">F116*0.97</f>
        <v>380.24</v>
      </c>
      <c r="H116" s="48">
        <f t="shared" ref="H116:H124" si="82">F116*0.95</f>
        <v>372.4</v>
      </c>
      <c r="I116" s="49">
        <f t="shared" ref="I116:I124" si="83">F116*0.93</f>
        <v>364.56</v>
      </c>
      <c r="J116" s="48">
        <f t="shared" ref="J116:J124" si="84">F116*0.9</f>
        <v>352.8</v>
      </c>
    </row>
    <row r="117" spans="1:10" ht="15.75" thickBot="1">
      <c r="A117" s="2">
        <v>3</v>
      </c>
      <c r="B117" s="14" t="s">
        <v>88</v>
      </c>
      <c r="C117" s="4" t="s">
        <v>49</v>
      </c>
      <c r="D117" s="5" t="s">
        <v>20</v>
      </c>
      <c r="E117" s="6" t="s">
        <v>255</v>
      </c>
      <c r="F117" s="7">
        <v>442</v>
      </c>
      <c r="G117" s="48">
        <f t="shared" si="81"/>
        <v>428.74</v>
      </c>
      <c r="H117" s="48">
        <f t="shared" si="82"/>
        <v>419.9</v>
      </c>
      <c r="I117" s="49">
        <f t="shared" si="83"/>
        <v>411.06</v>
      </c>
      <c r="J117" s="48">
        <f t="shared" si="84"/>
        <v>397.8</v>
      </c>
    </row>
    <row r="118" spans="1:10" ht="15.75" thickBot="1">
      <c r="A118" s="2">
        <v>4</v>
      </c>
      <c r="B118" s="14" t="s">
        <v>89</v>
      </c>
      <c r="C118" s="4" t="s">
        <v>90</v>
      </c>
      <c r="D118" s="5" t="s">
        <v>20</v>
      </c>
      <c r="E118" s="6" t="s">
        <v>255</v>
      </c>
      <c r="F118" s="7">
        <v>211</v>
      </c>
      <c r="G118" s="48">
        <f t="shared" si="81"/>
        <v>204.67</v>
      </c>
      <c r="H118" s="48">
        <f t="shared" si="82"/>
        <v>200.45</v>
      </c>
      <c r="I118" s="49">
        <f t="shared" si="83"/>
        <v>196.23000000000002</v>
      </c>
      <c r="J118" s="48">
        <f t="shared" si="84"/>
        <v>189.9</v>
      </c>
    </row>
    <row r="119" spans="1:10" ht="15.75" thickBot="1">
      <c r="A119" s="2">
        <v>5</v>
      </c>
      <c r="B119" s="14" t="s">
        <v>113</v>
      </c>
      <c r="C119" s="17" t="s">
        <v>118</v>
      </c>
      <c r="D119" s="18" t="s">
        <v>20</v>
      </c>
      <c r="E119" s="6" t="s">
        <v>255</v>
      </c>
      <c r="F119" s="19">
        <v>0</v>
      </c>
      <c r="G119" s="48">
        <f t="shared" ref="G119" si="85">F119*0.97</f>
        <v>0</v>
      </c>
      <c r="H119" s="48">
        <f t="shared" ref="H119" si="86">F119*0.95</f>
        <v>0</v>
      </c>
      <c r="I119" s="49">
        <f t="shared" ref="I119" si="87">F119*0.93</f>
        <v>0</v>
      </c>
      <c r="J119" s="48">
        <f t="shared" ref="J119" si="88">F119*0.9</f>
        <v>0</v>
      </c>
    </row>
    <row r="120" spans="1:10" ht="15.75" thickBot="1">
      <c r="A120" s="2">
        <v>6</v>
      </c>
      <c r="B120" s="14" t="s">
        <v>91</v>
      </c>
      <c r="C120" s="17" t="s">
        <v>32</v>
      </c>
      <c r="D120" s="18" t="s">
        <v>20</v>
      </c>
      <c r="E120" s="6" t="s">
        <v>255</v>
      </c>
      <c r="F120" s="19">
        <v>291</v>
      </c>
      <c r="G120" s="48">
        <f t="shared" si="81"/>
        <v>282.27</v>
      </c>
      <c r="H120" s="48">
        <f t="shared" si="82"/>
        <v>276.45</v>
      </c>
      <c r="I120" s="49">
        <f t="shared" si="83"/>
        <v>270.63</v>
      </c>
      <c r="J120" s="48">
        <f t="shared" si="84"/>
        <v>261.90000000000003</v>
      </c>
    </row>
    <row r="121" spans="1:10" ht="15.75" thickBot="1">
      <c r="A121" s="2">
        <v>7</v>
      </c>
      <c r="B121" s="3" t="s">
        <v>92</v>
      </c>
      <c r="C121" s="4" t="s">
        <v>32</v>
      </c>
      <c r="D121" s="5" t="s">
        <v>8</v>
      </c>
      <c r="E121" s="6" t="s">
        <v>256</v>
      </c>
      <c r="F121" s="7">
        <v>0</v>
      </c>
      <c r="G121" s="48">
        <f t="shared" si="81"/>
        <v>0</v>
      </c>
      <c r="H121" s="48">
        <f t="shared" si="82"/>
        <v>0</v>
      </c>
      <c r="I121" s="49">
        <f t="shared" si="83"/>
        <v>0</v>
      </c>
      <c r="J121" s="48">
        <f t="shared" si="84"/>
        <v>0</v>
      </c>
    </row>
    <row r="122" spans="1:10" ht="15.75" thickBot="1">
      <c r="A122" s="2">
        <v>8</v>
      </c>
      <c r="B122" s="3" t="s">
        <v>93</v>
      </c>
      <c r="C122" s="4" t="s">
        <v>32</v>
      </c>
      <c r="D122" s="5" t="s">
        <v>8</v>
      </c>
      <c r="E122" s="6" t="s">
        <v>256</v>
      </c>
      <c r="F122" s="7">
        <v>485</v>
      </c>
      <c r="G122" s="48">
        <f t="shared" si="81"/>
        <v>470.45</v>
      </c>
      <c r="H122" s="48">
        <f t="shared" si="82"/>
        <v>460.75</v>
      </c>
      <c r="I122" s="49">
        <f t="shared" si="83"/>
        <v>451.05</v>
      </c>
      <c r="J122" s="48">
        <f t="shared" si="84"/>
        <v>436.5</v>
      </c>
    </row>
    <row r="123" spans="1:10" ht="15.75" thickBot="1">
      <c r="A123" s="2">
        <v>9</v>
      </c>
      <c r="B123" s="3" t="s">
        <v>94</v>
      </c>
      <c r="C123" s="4" t="s">
        <v>37</v>
      </c>
      <c r="D123" s="5" t="s">
        <v>8</v>
      </c>
      <c r="E123" s="6" t="s">
        <v>250</v>
      </c>
      <c r="F123" s="7">
        <v>294</v>
      </c>
      <c r="G123" s="48">
        <f t="shared" si="81"/>
        <v>285.18</v>
      </c>
      <c r="H123" s="48">
        <f t="shared" si="82"/>
        <v>279.3</v>
      </c>
      <c r="I123" s="49">
        <f t="shared" si="83"/>
        <v>273.42</v>
      </c>
      <c r="J123" s="48">
        <f t="shared" si="84"/>
        <v>264.60000000000002</v>
      </c>
    </row>
    <row r="124" spans="1:10" ht="15.75" thickBot="1">
      <c r="A124" s="2">
        <v>10</v>
      </c>
      <c r="B124" s="3" t="s">
        <v>95</v>
      </c>
      <c r="C124" s="4" t="s">
        <v>41</v>
      </c>
      <c r="D124" s="5" t="s">
        <v>20</v>
      </c>
      <c r="E124" s="6" t="s">
        <v>257</v>
      </c>
      <c r="F124" s="7">
        <v>232</v>
      </c>
      <c r="G124" s="48">
        <f t="shared" si="81"/>
        <v>225.04</v>
      </c>
      <c r="H124" s="48">
        <f t="shared" si="82"/>
        <v>220.39999999999998</v>
      </c>
      <c r="I124" s="49">
        <f t="shared" si="83"/>
        <v>215.76000000000002</v>
      </c>
      <c r="J124" s="48">
        <f t="shared" si="84"/>
        <v>208.8</v>
      </c>
    </row>
    <row r="125" spans="1:10" ht="15.75" thickBot="1">
      <c r="A125" s="2">
        <v>11</v>
      </c>
      <c r="B125" s="14" t="s">
        <v>117</v>
      </c>
      <c r="C125" s="25" t="s">
        <v>32</v>
      </c>
      <c r="D125" s="15" t="s">
        <v>20</v>
      </c>
      <c r="E125" s="8" t="s">
        <v>250</v>
      </c>
      <c r="F125" s="7">
        <v>303</v>
      </c>
      <c r="G125" s="48">
        <f>F125*0.97</f>
        <v>293.90999999999997</v>
      </c>
      <c r="H125" s="48">
        <f>F125*0.95</f>
        <v>287.84999999999997</v>
      </c>
      <c r="I125" s="49">
        <f>F125*0.93</f>
        <v>281.79000000000002</v>
      </c>
      <c r="J125" s="48">
        <f>F125*0.9</f>
        <v>272.7</v>
      </c>
    </row>
    <row r="126" spans="1:10" ht="15.75" thickBot="1">
      <c r="A126" s="2">
        <v>12</v>
      </c>
      <c r="B126" s="14" t="s">
        <v>119</v>
      </c>
      <c r="C126" s="25" t="s">
        <v>32</v>
      </c>
      <c r="D126" s="15" t="s">
        <v>8</v>
      </c>
      <c r="E126" s="8" t="s">
        <v>258</v>
      </c>
      <c r="F126" s="7">
        <v>460</v>
      </c>
      <c r="G126" s="48">
        <f>F126*0.97</f>
        <v>446.2</v>
      </c>
      <c r="H126" s="48">
        <f>F126*0.95</f>
        <v>437</v>
      </c>
      <c r="I126" s="49">
        <f>F126*0.93</f>
        <v>427.8</v>
      </c>
      <c r="J126" s="48">
        <f>F126*0.9</f>
        <v>414</v>
      </c>
    </row>
    <row r="127" spans="1:10" ht="15.75" customHeight="1">
      <c r="A127" s="61" t="s">
        <v>138</v>
      </c>
      <c r="B127" s="62"/>
      <c r="C127" s="62"/>
      <c r="D127" s="62"/>
      <c r="E127" s="62"/>
      <c r="F127" s="62"/>
      <c r="G127" s="62"/>
      <c r="H127" s="62"/>
      <c r="I127" s="62"/>
      <c r="J127" s="63"/>
    </row>
    <row r="128" spans="1:10" ht="15.75" customHeight="1" thickBot="1">
      <c r="A128" s="64" t="s">
        <v>127</v>
      </c>
      <c r="B128" s="65"/>
      <c r="C128" s="65"/>
      <c r="D128" s="65"/>
      <c r="E128" s="65"/>
      <c r="F128" s="65"/>
      <c r="G128" s="65"/>
      <c r="H128" s="65"/>
      <c r="I128" s="65"/>
      <c r="J128" s="66"/>
    </row>
    <row r="129" spans="1:10" ht="15.75" customHeight="1" thickBot="1">
      <c r="A129" s="2">
        <v>1</v>
      </c>
      <c r="B129" s="3" t="s">
        <v>99</v>
      </c>
      <c r="C129" s="4" t="s">
        <v>45</v>
      </c>
      <c r="D129" s="5" t="s">
        <v>8</v>
      </c>
      <c r="E129" s="6" t="s">
        <v>122</v>
      </c>
      <c r="F129" s="7">
        <v>315</v>
      </c>
      <c r="G129" s="48">
        <f>F129*0.97</f>
        <v>305.55</v>
      </c>
      <c r="H129" s="48">
        <f>F129*0.95</f>
        <v>299.25</v>
      </c>
      <c r="I129" s="49">
        <f>F129*0.93</f>
        <v>292.95</v>
      </c>
      <c r="J129" s="48">
        <f>F129*0.9</f>
        <v>283.5</v>
      </c>
    </row>
    <row r="130" spans="1:10" ht="15.75" thickBot="1">
      <c r="A130" s="2">
        <v>2</v>
      </c>
      <c r="B130" s="3" t="s">
        <v>100</v>
      </c>
      <c r="C130" s="4" t="s">
        <v>101</v>
      </c>
      <c r="D130" s="5" t="s">
        <v>20</v>
      </c>
      <c r="E130" s="6" t="s">
        <v>122</v>
      </c>
      <c r="F130" s="7">
        <v>335</v>
      </c>
      <c r="G130" s="48">
        <f t="shared" ref="G130" si="89">F130*0.97</f>
        <v>324.95</v>
      </c>
      <c r="H130" s="48">
        <f t="shared" ref="H130" si="90">F130*0.95</f>
        <v>318.25</v>
      </c>
      <c r="I130" s="49">
        <f t="shared" ref="I130" si="91">F130*0.93</f>
        <v>311.55</v>
      </c>
      <c r="J130" s="48">
        <f t="shared" ref="J130" si="92">F130*0.9</f>
        <v>301.5</v>
      </c>
    </row>
    <row r="131" spans="1:10" ht="15.75" thickBot="1">
      <c r="A131" s="2">
        <v>3</v>
      </c>
      <c r="B131" s="3" t="s">
        <v>102</v>
      </c>
      <c r="C131" s="4" t="s">
        <v>103</v>
      </c>
      <c r="D131" s="5" t="s">
        <v>8</v>
      </c>
      <c r="E131" s="6" t="s">
        <v>251</v>
      </c>
      <c r="F131" s="7">
        <v>648</v>
      </c>
      <c r="G131" s="48">
        <f t="shared" ref="G131" si="93">F131*0.97</f>
        <v>628.55999999999995</v>
      </c>
      <c r="H131" s="48">
        <f t="shared" ref="H131" si="94">F131*0.95</f>
        <v>615.6</v>
      </c>
      <c r="I131" s="49">
        <f t="shared" ref="I131" si="95">F131*0.93</f>
        <v>602.64</v>
      </c>
      <c r="J131" s="48">
        <f t="shared" ref="J131" si="96">F131*0.9</f>
        <v>583.20000000000005</v>
      </c>
    </row>
    <row r="132" spans="1:10" ht="15.75" thickBot="1">
      <c r="A132" s="2">
        <v>4</v>
      </c>
      <c r="B132" s="3" t="s">
        <v>104</v>
      </c>
      <c r="C132" s="4" t="s">
        <v>105</v>
      </c>
      <c r="D132" s="5" t="s">
        <v>20</v>
      </c>
      <c r="E132" s="6" t="s">
        <v>122</v>
      </c>
      <c r="F132" s="7">
        <v>474</v>
      </c>
      <c r="G132" s="48">
        <f t="shared" ref="G132:G134" si="97">F132*0.97</f>
        <v>459.78</v>
      </c>
      <c r="H132" s="48">
        <f t="shared" ref="H132:H134" si="98">F132*0.95</f>
        <v>450.29999999999995</v>
      </c>
      <c r="I132" s="49">
        <f t="shared" ref="I132:I134" si="99">F132*0.93</f>
        <v>440.82000000000005</v>
      </c>
      <c r="J132" s="48">
        <f t="shared" ref="J132:J134" si="100">F132*0.9</f>
        <v>426.6</v>
      </c>
    </row>
    <row r="133" spans="1:10" ht="15.75" thickBot="1">
      <c r="A133" s="2">
        <v>5</v>
      </c>
      <c r="B133" s="3" t="s">
        <v>106</v>
      </c>
      <c r="C133" s="4" t="s">
        <v>17</v>
      </c>
      <c r="D133" s="5" t="s">
        <v>107</v>
      </c>
      <c r="E133" s="6" t="s">
        <v>253</v>
      </c>
      <c r="F133" s="7">
        <v>714</v>
      </c>
      <c r="G133" s="48">
        <f t="shared" si="97"/>
        <v>692.57999999999993</v>
      </c>
      <c r="H133" s="48">
        <f t="shared" si="98"/>
        <v>678.3</v>
      </c>
      <c r="I133" s="49">
        <f t="shared" si="99"/>
        <v>664.02</v>
      </c>
      <c r="J133" s="48">
        <f t="shared" si="100"/>
        <v>642.6</v>
      </c>
    </row>
    <row r="134" spans="1:10" ht="15.75" thickBot="1">
      <c r="A134" s="2">
        <v>6</v>
      </c>
      <c r="B134" s="3" t="s">
        <v>108</v>
      </c>
      <c r="C134" s="4" t="s">
        <v>110</v>
      </c>
      <c r="D134" s="5" t="s">
        <v>111</v>
      </c>
      <c r="E134" s="6" t="s">
        <v>243</v>
      </c>
      <c r="F134" s="7">
        <v>373</v>
      </c>
      <c r="G134" s="48">
        <f t="shared" si="97"/>
        <v>361.81</v>
      </c>
      <c r="H134" s="48">
        <f t="shared" si="98"/>
        <v>354.34999999999997</v>
      </c>
      <c r="I134" s="49">
        <f t="shared" si="99"/>
        <v>346.89000000000004</v>
      </c>
      <c r="J134" s="48">
        <f t="shared" si="100"/>
        <v>335.7</v>
      </c>
    </row>
    <row r="135" spans="1:10" ht="30.75" thickBot="1">
      <c r="A135" s="2">
        <v>7</v>
      </c>
      <c r="B135" s="14" t="s">
        <v>114</v>
      </c>
      <c r="C135" s="4" t="s">
        <v>158</v>
      </c>
      <c r="D135" s="4" t="s">
        <v>159</v>
      </c>
      <c r="E135" s="8" t="s">
        <v>249</v>
      </c>
      <c r="F135" s="7">
        <v>845</v>
      </c>
      <c r="G135" s="48">
        <f t="shared" ref="G135:G136" si="101">F135*0.97</f>
        <v>819.65</v>
      </c>
      <c r="H135" s="48">
        <f t="shared" ref="H135:H136" si="102">F135*0.95</f>
        <v>802.75</v>
      </c>
      <c r="I135" s="49">
        <f t="shared" ref="I135:I136" si="103">F135*0.93</f>
        <v>785.85</v>
      </c>
      <c r="J135" s="48">
        <f t="shared" ref="J135:J136" si="104">F135*0.9</f>
        <v>760.5</v>
      </c>
    </row>
    <row r="136" spans="1:10" ht="15.75" thickBot="1">
      <c r="A136" s="2">
        <v>8</v>
      </c>
      <c r="B136" s="14" t="s">
        <v>115</v>
      </c>
      <c r="C136" s="25" t="s">
        <v>116</v>
      </c>
      <c r="D136" s="15" t="s">
        <v>8</v>
      </c>
      <c r="E136" s="6" t="s">
        <v>122</v>
      </c>
      <c r="F136" s="7">
        <v>303</v>
      </c>
      <c r="G136" s="48">
        <f t="shared" si="101"/>
        <v>293.90999999999997</v>
      </c>
      <c r="H136" s="48">
        <f t="shared" si="102"/>
        <v>287.84999999999997</v>
      </c>
      <c r="I136" s="49">
        <f t="shared" si="103"/>
        <v>281.79000000000002</v>
      </c>
      <c r="J136" s="48">
        <f t="shared" si="104"/>
        <v>272.7</v>
      </c>
    </row>
    <row r="137" spans="1:10" ht="15.75" thickBot="1">
      <c r="A137" s="2">
        <v>9</v>
      </c>
      <c r="B137" s="14" t="s">
        <v>160</v>
      </c>
      <c r="C137" s="25" t="s">
        <v>161</v>
      </c>
      <c r="D137" s="15" t="s">
        <v>20</v>
      </c>
      <c r="E137" s="8" t="s">
        <v>259</v>
      </c>
      <c r="F137" s="7">
        <v>300</v>
      </c>
      <c r="G137" s="48">
        <f t="shared" ref="G137" si="105">F137*0.97</f>
        <v>291</v>
      </c>
      <c r="H137" s="48">
        <f t="shared" ref="H137" si="106">F137*0.95</f>
        <v>285</v>
      </c>
      <c r="I137" s="49">
        <f t="shared" ref="I137" si="107">F137*0.93</f>
        <v>279</v>
      </c>
      <c r="J137" s="48">
        <f t="shared" ref="J137" si="108">F137*0.9</f>
        <v>270</v>
      </c>
    </row>
    <row r="138" spans="1:10" ht="45.75" thickBot="1">
      <c r="A138" s="2">
        <v>10</v>
      </c>
      <c r="B138" s="14" t="s">
        <v>163</v>
      </c>
      <c r="C138" s="25" t="s">
        <v>162</v>
      </c>
      <c r="D138" s="25" t="s">
        <v>164</v>
      </c>
      <c r="E138" s="8" t="s">
        <v>260</v>
      </c>
      <c r="F138" s="7">
        <v>433</v>
      </c>
      <c r="G138" s="48">
        <f t="shared" ref="G138" si="109">F138*0.97</f>
        <v>420.01</v>
      </c>
      <c r="H138" s="48">
        <f t="shared" ref="H138" si="110">F138*0.95</f>
        <v>411.34999999999997</v>
      </c>
      <c r="I138" s="49">
        <f t="shared" ref="I138" si="111">F138*0.93</f>
        <v>402.69</v>
      </c>
      <c r="J138" s="48">
        <f t="shared" ref="J138" si="112">F138*0.9</f>
        <v>389.7</v>
      </c>
    </row>
    <row r="139" spans="1:10" ht="30.75" thickBot="1">
      <c r="A139" s="2">
        <v>11</v>
      </c>
      <c r="B139" s="14" t="s">
        <v>166</v>
      </c>
      <c r="C139" s="4" t="s">
        <v>167</v>
      </c>
      <c r="D139" s="4" t="s">
        <v>168</v>
      </c>
      <c r="E139" s="8" t="s">
        <v>251</v>
      </c>
      <c r="F139" s="7">
        <v>868</v>
      </c>
      <c r="G139" s="48">
        <f t="shared" ref="G139" si="113">F139*0.97</f>
        <v>841.95999999999992</v>
      </c>
      <c r="H139" s="48">
        <f t="shared" ref="H139" si="114">F139*0.95</f>
        <v>824.59999999999991</v>
      </c>
      <c r="I139" s="49">
        <f t="shared" ref="I139" si="115">F139*0.93</f>
        <v>807.24</v>
      </c>
      <c r="J139" s="48">
        <f t="shared" ref="J139" si="116">F139*0.9</f>
        <v>781.2</v>
      </c>
    </row>
    <row r="140" spans="1:10" ht="15.75" thickBot="1">
      <c r="A140" s="2">
        <v>12</v>
      </c>
      <c r="B140" s="14" t="s">
        <v>170</v>
      </c>
      <c r="C140" s="4" t="s">
        <v>161</v>
      </c>
      <c r="D140" s="4" t="s">
        <v>20</v>
      </c>
      <c r="E140" s="8" t="s">
        <v>253</v>
      </c>
      <c r="F140" s="7">
        <v>205</v>
      </c>
      <c r="G140" s="48">
        <f t="shared" ref="G140" si="117">F140*0.97</f>
        <v>198.85</v>
      </c>
      <c r="H140" s="48">
        <f t="shared" ref="H140" si="118">F140*0.95</f>
        <v>194.75</v>
      </c>
      <c r="I140" s="49">
        <f t="shared" ref="I140" si="119">F140*0.93</f>
        <v>190.65</v>
      </c>
      <c r="J140" s="48">
        <f t="shared" ref="J140" si="120">F140*0.9</f>
        <v>184.5</v>
      </c>
    </row>
    <row r="141" spans="1:10" ht="15.75" thickBot="1">
      <c r="A141" s="2">
        <v>13</v>
      </c>
      <c r="B141" s="14" t="s">
        <v>171</v>
      </c>
      <c r="C141" s="4" t="s">
        <v>172</v>
      </c>
      <c r="D141" s="4" t="s">
        <v>107</v>
      </c>
      <c r="E141" s="8" t="s">
        <v>259</v>
      </c>
      <c r="F141" s="7">
        <v>722</v>
      </c>
      <c r="G141" s="48">
        <f t="shared" ref="G141" si="121">F141*0.97</f>
        <v>700.34</v>
      </c>
      <c r="H141" s="48">
        <f t="shared" ref="H141" si="122">F141*0.95</f>
        <v>685.9</v>
      </c>
      <c r="I141" s="49">
        <f t="shared" ref="I141" si="123">F141*0.93</f>
        <v>671.46</v>
      </c>
      <c r="J141" s="48">
        <f t="shared" ref="J141" si="124">F141*0.9</f>
        <v>649.80000000000007</v>
      </c>
    </row>
    <row r="142" spans="1:10" ht="15.75" customHeight="1">
      <c r="A142" s="61" t="s">
        <v>218</v>
      </c>
      <c r="B142" s="62"/>
      <c r="C142" s="62"/>
      <c r="D142" s="62"/>
      <c r="E142" s="62"/>
      <c r="F142" s="62"/>
      <c r="G142" s="62"/>
      <c r="H142" s="62"/>
      <c r="I142" s="62"/>
      <c r="J142" s="63"/>
    </row>
    <row r="143" spans="1:10" ht="15.75" customHeight="1" thickBot="1">
      <c r="A143" s="64" t="s">
        <v>127</v>
      </c>
      <c r="B143" s="65"/>
      <c r="C143" s="65"/>
      <c r="D143" s="65"/>
      <c r="E143" s="65"/>
      <c r="F143" s="65"/>
      <c r="G143" s="65"/>
      <c r="H143" s="65"/>
      <c r="I143" s="65"/>
      <c r="J143" s="66"/>
    </row>
    <row r="144" spans="1:10" ht="15.75" thickBot="1">
      <c r="A144" s="2">
        <v>1</v>
      </c>
      <c r="B144" s="3" t="s">
        <v>219</v>
      </c>
      <c r="C144" s="4" t="s">
        <v>220</v>
      </c>
      <c r="D144" s="5" t="s">
        <v>20</v>
      </c>
      <c r="E144" s="6" t="s">
        <v>122</v>
      </c>
      <c r="F144" s="7">
        <v>341</v>
      </c>
      <c r="G144" s="48">
        <f>F144*0.97</f>
        <v>330.77</v>
      </c>
      <c r="H144" s="48">
        <f>F144*0.95</f>
        <v>323.95</v>
      </c>
      <c r="I144" s="49">
        <f>F144*0.93</f>
        <v>317.13</v>
      </c>
      <c r="J144" s="48">
        <f>F144*0.9</f>
        <v>306.90000000000003</v>
      </c>
    </row>
    <row r="145" spans="1:14" ht="15.75" thickBot="1">
      <c r="A145" s="2">
        <v>2</v>
      </c>
      <c r="B145" s="39" t="s">
        <v>261</v>
      </c>
      <c r="C145" s="4" t="s">
        <v>262</v>
      </c>
      <c r="D145" s="5" t="s">
        <v>8</v>
      </c>
      <c r="E145" s="6" t="s">
        <v>243</v>
      </c>
      <c r="F145" s="7">
        <v>360</v>
      </c>
      <c r="G145" s="48">
        <f>F145*0.97</f>
        <v>349.2</v>
      </c>
      <c r="H145" s="48">
        <f>F145*0.95</f>
        <v>342</v>
      </c>
      <c r="I145" s="49">
        <f>F145*0.93</f>
        <v>334.8</v>
      </c>
      <c r="J145" s="48">
        <f>F145*0.9</f>
        <v>324</v>
      </c>
    </row>
    <row r="146" spans="1:14" ht="15.75" thickBot="1">
      <c r="A146" s="2">
        <v>3</v>
      </c>
      <c r="B146" s="39" t="s">
        <v>80</v>
      </c>
      <c r="C146" s="4" t="s">
        <v>81</v>
      </c>
      <c r="D146" s="5" t="s">
        <v>20</v>
      </c>
      <c r="E146" s="6" t="s">
        <v>122</v>
      </c>
      <c r="F146" s="7">
        <v>327</v>
      </c>
      <c r="G146" s="48">
        <f>F146*0.97</f>
        <v>317.19</v>
      </c>
      <c r="H146" s="48">
        <f>F146*0.95</f>
        <v>310.64999999999998</v>
      </c>
      <c r="I146" s="49">
        <f>F146*0.93</f>
        <v>304.11</v>
      </c>
      <c r="J146" s="48">
        <f>F146*0.9</f>
        <v>294.3</v>
      </c>
    </row>
    <row r="147" spans="1:14" ht="15.75" thickBot="1">
      <c r="A147" s="2">
        <v>4</v>
      </c>
      <c r="B147" s="3" t="s">
        <v>225</v>
      </c>
      <c r="C147" s="4" t="s">
        <v>217</v>
      </c>
      <c r="D147" s="5" t="s">
        <v>20</v>
      </c>
      <c r="E147" s="6" t="s">
        <v>243</v>
      </c>
      <c r="F147" s="7">
        <v>299</v>
      </c>
      <c r="G147" s="48">
        <f>F147*0.97</f>
        <v>290.02999999999997</v>
      </c>
      <c r="H147" s="48">
        <f>F147*0.95</f>
        <v>284.05</v>
      </c>
      <c r="I147" s="49">
        <f>F147*0.93</f>
        <v>278.07</v>
      </c>
      <c r="J147" s="48">
        <f>F147*0.9</f>
        <v>269.10000000000002</v>
      </c>
    </row>
    <row r="148" spans="1:14" ht="30.75" thickBot="1">
      <c r="A148" s="2">
        <v>5</v>
      </c>
      <c r="B148" s="3" t="s">
        <v>221</v>
      </c>
      <c r="C148" s="4" t="s">
        <v>223</v>
      </c>
      <c r="D148" s="5" t="s">
        <v>8</v>
      </c>
      <c r="E148" s="6" t="s">
        <v>253</v>
      </c>
      <c r="F148" s="7">
        <v>622</v>
      </c>
      <c r="G148" s="48">
        <f t="shared" ref="G148" si="125">F148*0.97</f>
        <v>603.34</v>
      </c>
      <c r="H148" s="48">
        <f t="shared" ref="H148" si="126">F148*0.95</f>
        <v>590.9</v>
      </c>
      <c r="I148" s="49">
        <f t="shared" ref="I148" si="127">F148*0.93</f>
        <v>578.46</v>
      </c>
      <c r="J148" s="48">
        <f t="shared" ref="J148" si="128">F148*0.9</f>
        <v>559.80000000000007</v>
      </c>
    </row>
    <row r="149" spans="1:14" ht="15.75" thickBot="1">
      <c r="A149" s="2">
        <v>6</v>
      </c>
      <c r="B149" s="3" t="s">
        <v>263</v>
      </c>
      <c r="C149" s="4" t="s">
        <v>262</v>
      </c>
      <c r="D149" s="5" t="s">
        <v>8</v>
      </c>
      <c r="E149" s="6" t="s">
        <v>122</v>
      </c>
      <c r="F149" s="7">
        <v>406</v>
      </c>
      <c r="G149" s="48">
        <f t="shared" ref="G149" si="129">F149*0.97</f>
        <v>393.82</v>
      </c>
      <c r="H149" s="48">
        <f t="shared" ref="H149" si="130">F149*0.95</f>
        <v>385.7</v>
      </c>
      <c r="I149" s="49">
        <f t="shared" ref="I149" si="131">F149*0.93</f>
        <v>377.58000000000004</v>
      </c>
      <c r="J149" s="48">
        <f t="shared" ref="J149" si="132">F149*0.9</f>
        <v>365.40000000000003</v>
      </c>
    </row>
    <row r="150" spans="1:14" ht="15.75" thickBot="1">
      <c r="A150" s="2">
        <v>7</v>
      </c>
      <c r="B150" s="3" t="s">
        <v>264</v>
      </c>
      <c r="C150" s="4" t="s">
        <v>216</v>
      </c>
      <c r="D150" s="5" t="s">
        <v>8</v>
      </c>
      <c r="E150" s="6" t="s">
        <v>251</v>
      </c>
      <c r="F150" s="7">
        <v>461</v>
      </c>
      <c r="G150" s="48">
        <f t="shared" ref="G150" si="133">F150*0.97</f>
        <v>447.17</v>
      </c>
      <c r="H150" s="48">
        <f t="shared" ref="H150" si="134">F150*0.95</f>
        <v>437.95</v>
      </c>
      <c r="I150" s="49">
        <f t="shared" ref="I150" si="135">F150*0.93</f>
        <v>428.73</v>
      </c>
      <c r="J150" s="48">
        <f t="shared" ref="J150" si="136">F150*0.9</f>
        <v>414.90000000000003</v>
      </c>
    </row>
    <row r="151" spans="1:14" ht="15.75" thickBot="1">
      <c r="A151" s="2">
        <v>8</v>
      </c>
      <c r="B151" s="3" t="s">
        <v>266</v>
      </c>
      <c r="C151" s="4" t="s">
        <v>217</v>
      </c>
      <c r="D151" s="5" t="s">
        <v>8</v>
      </c>
      <c r="E151" s="6" t="s">
        <v>122</v>
      </c>
      <c r="F151" s="7">
        <v>0</v>
      </c>
      <c r="G151" s="48">
        <f t="shared" ref="G151:G156" si="137">F151*0.97</f>
        <v>0</v>
      </c>
      <c r="H151" s="48">
        <f t="shared" ref="H151:H156" si="138">F151*0.95</f>
        <v>0</v>
      </c>
      <c r="I151" s="49">
        <f t="shared" ref="I151:I156" si="139">F151*0.93</f>
        <v>0</v>
      </c>
      <c r="J151" s="48">
        <f t="shared" ref="J151:J156" si="140">F151*0.9</f>
        <v>0</v>
      </c>
    </row>
    <row r="152" spans="1:14" ht="15.75" thickBot="1">
      <c r="A152" s="2">
        <v>9</v>
      </c>
      <c r="B152" s="3" t="s">
        <v>265</v>
      </c>
      <c r="C152" s="4" t="s">
        <v>220</v>
      </c>
      <c r="D152" s="5" t="s">
        <v>20</v>
      </c>
      <c r="E152" s="6" t="s">
        <v>251</v>
      </c>
      <c r="F152" s="7">
        <v>0</v>
      </c>
      <c r="G152" s="48">
        <f t="shared" si="137"/>
        <v>0</v>
      </c>
      <c r="H152" s="48">
        <f t="shared" si="138"/>
        <v>0</v>
      </c>
      <c r="I152" s="49">
        <f t="shared" si="139"/>
        <v>0</v>
      </c>
      <c r="J152" s="48">
        <f t="shared" si="140"/>
        <v>0</v>
      </c>
    </row>
    <row r="153" spans="1:14" ht="30.75" thickBot="1">
      <c r="A153" s="2">
        <v>10</v>
      </c>
      <c r="B153" s="3" t="s">
        <v>228</v>
      </c>
      <c r="C153" s="4" t="s">
        <v>230</v>
      </c>
      <c r="D153" s="5" t="s">
        <v>20</v>
      </c>
      <c r="E153" s="6" t="s">
        <v>122</v>
      </c>
      <c r="F153" s="7">
        <v>439</v>
      </c>
      <c r="G153" s="48">
        <f t="shared" si="137"/>
        <v>425.83</v>
      </c>
      <c r="H153" s="48">
        <f t="shared" si="138"/>
        <v>417.04999999999995</v>
      </c>
      <c r="I153" s="49">
        <f t="shared" si="139"/>
        <v>408.27000000000004</v>
      </c>
      <c r="J153" s="48">
        <f t="shared" si="140"/>
        <v>395.1</v>
      </c>
    </row>
    <row r="154" spans="1:14" ht="15.75" thickBot="1">
      <c r="A154" s="2">
        <v>11</v>
      </c>
      <c r="B154" s="3" t="s">
        <v>227</v>
      </c>
      <c r="C154" s="4" t="s">
        <v>216</v>
      </c>
      <c r="D154" s="5" t="s">
        <v>20</v>
      </c>
      <c r="E154" s="6" t="s">
        <v>251</v>
      </c>
      <c r="F154" s="7">
        <v>302</v>
      </c>
      <c r="G154" s="48">
        <f t="shared" si="137"/>
        <v>292.94</v>
      </c>
      <c r="H154" s="48">
        <f t="shared" si="138"/>
        <v>286.89999999999998</v>
      </c>
      <c r="I154" s="49">
        <f t="shared" si="139"/>
        <v>280.86</v>
      </c>
      <c r="J154" s="48">
        <f t="shared" si="140"/>
        <v>271.8</v>
      </c>
    </row>
    <row r="155" spans="1:14" ht="15.75" thickBot="1">
      <c r="A155" s="2">
        <v>12</v>
      </c>
      <c r="B155" s="3" t="s">
        <v>229</v>
      </c>
      <c r="C155" s="4" t="s">
        <v>231</v>
      </c>
      <c r="D155" s="5" t="s">
        <v>8</v>
      </c>
      <c r="E155" s="6" t="s">
        <v>253</v>
      </c>
      <c r="F155" s="7">
        <v>325</v>
      </c>
      <c r="G155" s="48">
        <f t="shared" si="137"/>
        <v>315.25</v>
      </c>
      <c r="H155" s="48">
        <f t="shared" si="138"/>
        <v>308.75</v>
      </c>
      <c r="I155" s="49">
        <f t="shared" si="139"/>
        <v>302.25</v>
      </c>
      <c r="J155" s="48">
        <f t="shared" si="140"/>
        <v>292.5</v>
      </c>
    </row>
    <row r="156" spans="1:14" ht="15.75" thickBot="1">
      <c r="A156" s="2">
        <v>13</v>
      </c>
      <c r="B156" s="3" t="s">
        <v>267</v>
      </c>
      <c r="C156" s="4" t="s">
        <v>268</v>
      </c>
      <c r="D156" s="5" t="s">
        <v>8</v>
      </c>
      <c r="E156" s="6" t="s">
        <v>122</v>
      </c>
      <c r="F156" s="7">
        <v>0</v>
      </c>
      <c r="G156" s="48">
        <f t="shared" si="137"/>
        <v>0</v>
      </c>
      <c r="H156" s="48">
        <f t="shared" si="138"/>
        <v>0</v>
      </c>
      <c r="I156" s="49">
        <f t="shared" si="139"/>
        <v>0</v>
      </c>
      <c r="J156" s="48">
        <f t="shared" si="140"/>
        <v>0</v>
      </c>
    </row>
    <row r="157" spans="1:14" ht="15.75" thickBot="1">
      <c r="A157" s="2">
        <v>14</v>
      </c>
      <c r="B157" s="3" t="s">
        <v>222</v>
      </c>
      <c r="C157" s="4" t="s">
        <v>216</v>
      </c>
      <c r="D157" s="5" t="s">
        <v>20</v>
      </c>
      <c r="E157" s="6" t="s">
        <v>122</v>
      </c>
      <c r="F157" s="7">
        <v>359</v>
      </c>
      <c r="G157" s="48">
        <f t="shared" ref="G157:G158" si="141">F157*0.97</f>
        <v>348.23</v>
      </c>
      <c r="H157" s="48">
        <f t="shared" ref="H157:H158" si="142">F157*0.95</f>
        <v>341.05</v>
      </c>
      <c r="I157" s="49">
        <f t="shared" ref="I157:I158" si="143">F157*0.93</f>
        <v>333.87</v>
      </c>
      <c r="J157" s="48">
        <f t="shared" ref="J157:J158" si="144">F157*0.9</f>
        <v>323.10000000000002</v>
      </c>
    </row>
    <row r="158" spans="1:14" ht="15.75" thickBot="1">
      <c r="A158" s="2">
        <v>15</v>
      </c>
      <c r="B158" s="3" t="s">
        <v>224</v>
      </c>
      <c r="C158" s="4" t="s">
        <v>226</v>
      </c>
      <c r="D158" s="4" t="s">
        <v>20</v>
      </c>
      <c r="E158" s="6" t="s">
        <v>122</v>
      </c>
      <c r="F158" s="7">
        <v>486</v>
      </c>
      <c r="G158" s="48">
        <f t="shared" si="141"/>
        <v>471.41999999999996</v>
      </c>
      <c r="H158" s="48">
        <f t="shared" si="142"/>
        <v>461.7</v>
      </c>
      <c r="I158" s="49">
        <f t="shared" si="143"/>
        <v>451.98</v>
      </c>
      <c r="J158" s="48">
        <f t="shared" si="144"/>
        <v>437.40000000000003</v>
      </c>
    </row>
    <row r="159" spans="1:14" ht="15.75" thickBot="1">
      <c r="A159" s="2">
        <v>16</v>
      </c>
      <c r="B159" s="3" t="s">
        <v>269</v>
      </c>
      <c r="C159" s="4" t="s">
        <v>220</v>
      </c>
      <c r="D159" s="4" t="s">
        <v>20</v>
      </c>
      <c r="E159" s="6" t="s">
        <v>247</v>
      </c>
      <c r="F159" s="7">
        <v>0</v>
      </c>
      <c r="G159" s="48">
        <f t="shared" ref="G159" si="145">F159*0.97</f>
        <v>0</v>
      </c>
      <c r="H159" s="48">
        <f t="shared" ref="H159" si="146">F159*0.95</f>
        <v>0</v>
      </c>
      <c r="I159" s="49">
        <f t="shared" ref="I159" si="147">F159*0.93</f>
        <v>0</v>
      </c>
      <c r="J159" s="48">
        <f t="shared" ref="J159" si="148">F159*0.9</f>
        <v>0</v>
      </c>
    </row>
    <row r="160" spans="1:14" ht="15.75">
      <c r="D160" s="67" t="s">
        <v>155</v>
      </c>
      <c r="E160" s="67"/>
      <c r="F160" s="67"/>
      <c r="G160" s="67"/>
      <c r="H160" s="33"/>
      <c r="I160" s="29"/>
      <c r="J160" s="29"/>
      <c r="M160" s="37"/>
      <c r="N160" s="37"/>
    </row>
    <row r="161" spans="1:19" ht="15.75" customHeight="1">
      <c r="A161" s="68" t="s">
        <v>139</v>
      </c>
      <c r="B161" s="68"/>
      <c r="C161" s="68"/>
      <c r="D161" s="56" t="s">
        <v>141</v>
      </c>
      <c r="E161" s="56"/>
      <c r="F161" s="56" t="s">
        <v>143</v>
      </c>
      <c r="G161" s="56"/>
      <c r="H161" s="31"/>
      <c r="I161" s="30"/>
      <c r="J161" s="30"/>
      <c r="M161" s="37"/>
      <c r="N161" s="37"/>
    </row>
    <row r="162" spans="1:19" ht="15.75" customHeight="1">
      <c r="A162" s="69" t="s">
        <v>140</v>
      </c>
      <c r="B162" s="69"/>
      <c r="C162" s="69"/>
      <c r="D162" s="67" t="s">
        <v>173</v>
      </c>
      <c r="E162" s="67"/>
      <c r="F162" s="67"/>
      <c r="G162" s="67"/>
    </row>
    <row r="163" spans="1:19" ht="16.5" customHeight="1">
      <c r="A163" s="70" t="s">
        <v>179</v>
      </c>
      <c r="B163" s="70"/>
      <c r="C163" s="70"/>
      <c r="D163" s="56" t="s">
        <v>175</v>
      </c>
      <c r="E163" s="56"/>
      <c r="F163" s="56" t="s">
        <v>176</v>
      </c>
      <c r="G163" s="56"/>
    </row>
    <row r="164" spans="1:19" ht="16.5" customHeight="1">
      <c r="A164" s="69" t="s">
        <v>142</v>
      </c>
      <c r="B164" s="69"/>
      <c r="C164" s="69"/>
      <c r="D164" s="67" t="s">
        <v>174</v>
      </c>
      <c r="E164" s="67"/>
      <c r="F164" s="67"/>
      <c r="G164" s="67"/>
      <c r="H164" s="71" t="s">
        <v>144</v>
      </c>
      <c r="I164" s="71"/>
      <c r="J164" s="71"/>
    </row>
    <row r="165" spans="1:19" ht="16.5" customHeight="1" thickBot="1">
      <c r="A165" s="38"/>
      <c r="B165" s="38"/>
      <c r="C165" s="38"/>
      <c r="D165" s="56" t="s">
        <v>177</v>
      </c>
      <c r="E165" s="56"/>
      <c r="F165" s="56" t="s">
        <v>178</v>
      </c>
      <c r="G165" s="56"/>
      <c r="H165" s="71"/>
      <c r="I165" s="71"/>
      <c r="J165" s="71"/>
    </row>
    <row r="166" spans="1:19" ht="16.5" customHeight="1">
      <c r="A166" s="57" t="s">
        <v>0</v>
      </c>
      <c r="B166" s="57" t="s">
        <v>1</v>
      </c>
      <c r="C166" s="57" t="s">
        <v>2</v>
      </c>
      <c r="D166" s="57" t="s">
        <v>3</v>
      </c>
      <c r="E166" s="57" t="s">
        <v>4</v>
      </c>
      <c r="F166" s="59" t="s">
        <v>5</v>
      </c>
      <c r="G166" s="34" t="s">
        <v>149</v>
      </c>
      <c r="H166" s="34" t="s">
        <v>150</v>
      </c>
      <c r="I166" s="34" t="s">
        <v>151</v>
      </c>
      <c r="J166" s="34" t="s">
        <v>152</v>
      </c>
      <c r="N166" s="27"/>
      <c r="O166" s="27"/>
      <c r="P166" s="27"/>
      <c r="Q166" s="27"/>
      <c r="R166" s="27"/>
      <c r="S166" s="26"/>
    </row>
    <row r="167" spans="1:19" ht="16.5" customHeight="1" thickBot="1">
      <c r="A167" s="58"/>
      <c r="B167" s="58"/>
      <c r="C167" s="58"/>
      <c r="D167" s="58"/>
      <c r="E167" s="58"/>
      <c r="F167" s="60"/>
      <c r="G167" s="32" t="s">
        <v>145</v>
      </c>
      <c r="H167" s="32" t="s">
        <v>146</v>
      </c>
      <c r="I167" s="32" t="s">
        <v>147</v>
      </c>
      <c r="J167" s="32" t="s">
        <v>148</v>
      </c>
      <c r="N167" s="27"/>
      <c r="O167" s="27"/>
      <c r="P167" s="27"/>
      <c r="Q167" s="27"/>
      <c r="R167" s="27"/>
      <c r="S167" s="26"/>
    </row>
    <row r="168" spans="1:19" ht="18.75" customHeight="1" thickBot="1">
      <c r="A168" s="52" t="s">
        <v>215</v>
      </c>
      <c r="B168" s="53"/>
      <c r="C168" s="53"/>
      <c r="D168" s="53"/>
      <c r="E168" s="53"/>
      <c r="F168" s="53"/>
      <c r="G168" s="54"/>
      <c r="H168" s="53"/>
      <c r="I168" s="53"/>
      <c r="J168" s="55"/>
      <c r="N168" s="27"/>
      <c r="O168" s="27"/>
      <c r="P168" s="27"/>
      <c r="Q168" s="27"/>
      <c r="R168" s="27"/>
      <c r="S168" s="26"/>
    </row>
    <row r="169" spans="1:19">
      <c r="A169" s="61" t="s">
        <v>209</v>
      </c>
      <c r="B169" s="62"/>
      <c r="C169" s="62"/>
      <c r="D169" s="62"/>
      <c r="E169" s="62"/>
      <c r="F169" s="62"/>
      <c r="G169" s="62"/>
      <c r="H169" s="62"/>
      <c r="I169" s="62"/>
      <c r="J169" s="63"/>
    </row>
    <row r="170" spans="1:19" ht="15.75" thickBot="1">
      <c r="A170" s="64" t="s">
        <v>210</v>
      </c>
      <c r="B170" s="65"/>
      <c r="C170" s="65"/>
      <c r="D170" s="65"/>
      <c r="E170" s="65"/>
      <c r="F170" s="65"/>
      <c r="G170" s="65"/>
      <c r="H170" s="65"/>
      <c r="I170" s="65"/>
      <c r="J170" s="66"/>
    </row>
    <row r="171" spans="1:19" ht="15.75" thickBot="1">
      <c r="A171" s="2">
        <v>1</v>
      </c>
      <c r="B171" s="3" t="s">
        <v>96</v>
      </c>
      <c r="C171" s="40" t="s">
        <v>216</v>
      </c>
      <c r="D171" s="41" t="s">
        <v>202</v>
      </c>
      <c r="E171" s="42" t="s">
        <v>248</v>
      </c>
      <c r="F171" s="46">
        <v>600</v>
      </c>
      <c r="G171" s="48">
        <f t="shared" ref="G171:G176" si="149">F171*0.97</f>
        <v>582</v>
      </c>
      <c r="H171" s="48">
        <f t="shared" ref="H171:H176" si="150">F171*0.95</f>
        <v>570</v>
      </c>
      <c r="I171" s="49">
        <f t="shared" ref="I171:I176" si="151">F171*0.93</f>
        <v>558</v>
      </c>
      <c r="J171" s="48">
        <f t="shared" ref="J171:J176" si="152">F171*0.9</f>
        <v>540</v>
      </c>
    </row>
    <row r="172" spans="1:19" ht="15.75" thickBot="1">
      <c r="A172" s="2">
        <v>2</v>
      </c>
      <c r="B172" s="3" t="s">
        <v>211</v>
      </c>
      <c r="C172" s="40" t="s">
        <v>216</v>
      </c>
      <c r="D172" s="41" t="s">
        <v>202</v>
      </c>
      <c r="E172" s="42" t="s">
        <v>249</v>
      </c>
      <c r="F172" s="46">
        <v>978</v>
      </c>
      <c r="G172" s="48">
        <f t="shared" si="149"/>
        <v>948.66</v>
      </c>
      <c r="H172" s="48">
        <f t="shared" si="150"/>
        <v>929.09999999999991</v>
      </c>
      <c r="I172" s="49">
        <f t="shared" si="151"/>
        <v>909.54000000000008</v>
      </c>
      <c r="J172" s="48">
        <f t="shared" si="152"/>
        <v>880.2</v>
      </c>
    </row>
    <row r="173" spans="1:19" ht="15.75" thickBot="1">
      <c r="A173" s="2">
        <v>3</v>
      </c>
      <c r="B173" s="3" t="s">
        <v>97</v>
      </c>
      <c r="C173" s="40" t="s">
        <v>216</v>
      </c>
      <c r="D173" s="41" t="s">
        <v>202</v>
      </c>
      <c r="E173" s="42" t="s">
        <v>247</v>
      </c>
      <c r="F173" s="46">
        <v>842</v>
      </c>
      <c r="G173" s="48">
        <f t="shared" si="149"/>
        <v>816.74</v>
      </c>
      <c r="H173" s="48">
        <f t="shared" si="150"/>
        <v>799.9</v>
      </c>
      <c r="I173" s="49">
        <f t="shared" si="151"/>
        <v>783.06000000000006</v>
      </c>
      <c r="J173" s="48">
        <f t="shared" si="152"/>
        <v>757.80000000000007</v>
      </c>
    </row>
    <row r="174" spans="1:19" ht="15.75" thickBot="1">
      <c r="A174" s="2">
        <v>4</v>
      </c>
      <c r="B174" s="3" t="s">
        <v>212</v>
      </c>
      <c r="C174" s="43" t="s">
        <v>216</v>
      </c>
      <c r="D174" s="44" t="s">
        <v>202</v>
      </c>
      <c r="E174" s="45" t="s">
        <v>249</v>
      </c>
      <c r="F174" s="47">
        <v>840</v>
      </c>
      <c r="G174" s="48">
        <f t="shared" si="149"/>
        <v>814.8</v>
      </c>
      <c r="H174" s="48">
        <f t="shared" si="150"/>
        <v>798</v>
      </c>
      <c r="I174" s="49">
        <f t="shared" si="151"/>
        <v>781.2</v>
      </c>
      <c r="J174" s="48">
        <f t="shared" si="152"/>
        <v>756</v>
      </c>
    </row>
    <row r="175" spans="1:19" ht="15.75" thickBot="1">
      <c r="A175" s="2">
        <v>5</v>
      </c>
      <c r="B175" s="3" t="s">
        <v>213</v>
      </c>
      <c r="C175" s="40" t="s">
        <v>217</v>
      </c>
      <c r="D175" s="41" t="s">
        <v>8</v>
      </c>
      <c r="E175" s="42" t="s">
        <v>248</v>
      </c>
      <c r="F175" s="46">
        <v>325</v>
      </c>
      <c r="G175" s="48">
        <f t="shared" si="149"/>
        <v>315.25</v>
      </c>
      <c r="H175" s="48">
        <f t="shared" si="150"/>
        <v>308.75</v>
      </c>
      <c r="I175" s="49">
        <f t="shared" si="151"/>
        <v>302.25</v>
      </c>
      <c r="J175" s="48">
        <f t="shared" si="152"/>
        <v>292.5</v>
      </c>
    </row>
    <row r="176" spans="1:19" ht="15.75" thickBot="1">
      <c r="A176" s="2">
        <v>6</v>
      </c>
      <c r="B176" s="3" t="s">
        <v>214</v>
      </c>
      <c r="C176" s="40" t="s">
        <v>217</v>
      </c>
      <c r="D176" s="41" t="s">
        <v>8</v>
      </c>
      <c r="E176" s="42" t="s">
        <v>248</v>
      </c>
      <c r="F176" s="46">
        <v>325</v>
      </c>
      <c r="G176" s="48">
        <f t="shared" si="149"/>
        <v>315.25</v>
      </c>
      <c r="H176" s="48">
        <f t="shared" si="150"/>
        <v>308.75</v>
      </c>
      <c r="I176" s="49">
        <f t="shared" si="151"/>
        <v>302.25</v>
      </c>
      <c r="J176" s="48">
        <f t="shared" si="152"/>
        <v>292.5</v>
      </c>
    </row>
    <row r="177" spans="1:10" ht="15.75" customHeight="1">
      <c r="A177" s="61" t="s">
        <v>232</v>
      </c>
      <c r="B177" s="62"/>
      <c r="C177" s="62"/>
      <c r="D177" s="62"/>
      <c r="E177" s="62"/>
      <c r="F177" s="62"/>
      <c r="G177" s="62"/>
      <c r="H177" s="62"/>
      <c r="I177" s="62"/>
      <c r="J177" s="63"/>
    </row>
    <row r="178" spans="1:10" ht="15.75" customHeight="1" thickBot="1">
      <c r="A178" s="64" t="s">
        <v>132</v>
      </c>
      <c r="B178" s="65"/>
      <c r="C178" s="65"/>
      <c r="D178" s="65"/>
      <c r="E178" s="65"/>
      <c r="F178" s="65"/>
      <c r="G178" s="65"/>
      <c r="H178" s="65"/>
      <c r="I178" s="65"/>
      <c r="J178" s="66"/>
    </row>
    <row r="179" spans="1:10" ht="30.75" thickBot="1">
      <c r="A179" s="2">
        <v>1</v>
      </c>
      <c r="B179" s="3" t="s">
        <v>238</v>
      </c>
      <c r="C179" s="40" t="s">
        <v>237</v>
      </c>
      <c r="D179" s="41" t="s">
        <v>20</v>
      </c>
      <c r="E179" s="42" t="s">
        <v>9</v>
      </c>
      <c r="F179" s="46">
        <v>473</v>
      </c>
      <c r="G179" s="48">
        <f>F179*0.97</f>
        <v>458.81</v>
      </c>
      <c r="H179" s="48">
        <f>F179*0.95</f>
        <v>449.34999999999997</v>
      </c>
      <c r="I179" s="49">
        <f>F179*0.93</f>
        <v>439.89000000000004</v>
      </c>
      <c r="J179" s="48">
        <f>F179*0.9</f>
        <v>425.7</v>
      </c>
    </row>
    <row r="180" spans="1:10" ht="30.75" thickBot="1">
      <c r="A180" s="2">
        <v>2</v>
      </c>
      <c r="B180" s="3" t="s">
        <v>234</v>
      </c>
      <c r="C180" s="40" t="s">
        <v>233</v>
      </c>
      <c r="D180" s="41" t="s">
        <v>20</v>
      </c>
      <c r="E180" s="42" t="s">
        <v>9</v>
      </c>
      <c r="F180" s="46">
        <v>465</v>
      </c>
      <c r="G180" s="48">
        <f t="shared" ref="G180:G183" si="153">F180*0.97</f>
        <v>451.05</v>
      </c>
      <c r="H180" s="48">
        <f t="shared" ref="H180:H183" si="154">F180*0.95</f>
        <v>441.75</v>
      </c>
      <c r="I180" s="49">
        <f t="shared" ref="I180:I183" si="155">F180*0.93</f>
        <v>432.45000000000005</v>
      </c>
      <c r="J180" s="48">
        <f t="shared" ref="J180:J183" si="156">F180*0.9</f>
        <v>418.5</v>
      </c>
    </row>
    <row r="181" spans="1:10" ht="30.75" thickBot="1">
      <c r="A181" s="2">
        <v>3</v>
      </c>
      <c r="B181" s="3" t="s">
        <v>240</v>
      </c>
      <c r="C181" s="43" t="s">
        <v>239</v>
      </c>
      <c r="D181" s="41" t="s">
        <v>20</v>
      </c>
      <c r="E181" s="42" t="s">
        <v>9</v>
      </c>
      <c r="F181" s="47">
        <v>397</v>
      </c>
      <c r="G181" s="48">
        <f>F181*0.97</f>
        <v>385.09</v>
      </c>
      <c r="H181" s="48">
        <f>F181*0.95</f>
        <v>377.15</v>
      </c>
      <c r="I181" s="49">
        <f>F181*0.93</f>
        <v>369.21000000000004</v>
      </c>
      <c r="J181" s="48">
        <f>F181*0.9</f>
        <v>357.3</v>
      </c>
    </row>
    <row r="182" spans="1:10" ht="30.75" thickBot="1">
      <c r="A182" s="2">
        <v>4</v>
      </c>
      <c r="B182" s="3" t="s">
        <v>236</v>
      </c>
      <c r="C182" s="40" t="s">
        <v>235</v>
      </c>
      <c r="D182" s="41" t="s">
        <v>20</v>
      </c>
      <c r="E182" s="42" t="s">
        <v>9</v>
      </c>
      <c r="F182" s="46">
        <v>426</v>
      </c>
      <c r="G182" s="48">
        <f t="shared" si="153"/>
        <v>413.21999999999997</v>
      </c>
      <c r="H182" s="48">
        <f t="shared" si="154"/>
        <v>404.7</v>
      </c>
      <c r="I182" s="49">
        <f t="shared" si="155"/>
        <v>396.18</v>
      </c>
      <c r="J182" s="48">
        <f t="shared" si="156"/>
        <v>383.40000000000003</v>
      </c>
    </row>
    <row r="183" spans="1:10" ht="30.75" thickBot="1">
      <c r="A183" s="2">
        <v>5</v>
      </c>
      <c r="B183" s="3" t="s">
        <v>242</v>
      </c>
      <c r="C183" s="40" t="s">
        <v>241</v>
      </c>
      <c r="D183" s="41" t="s">
        <v>20</v>
      </c>
      <c r="E183" s="42" t="s">
        <v>9</v>
      </c>
      <c r="F183" s="46">
        <v>359</v>
      </c>
      <c r="G183" s="48">
        <f t="shared" si="153"/>
        <v>348.23</v>
      </c>
      <c r="H183" s="48">
        <f t="shared" si="154"/>
        <v>341.05</v>
      </c>
      <c r="I183" s="49">
        <f t="shared" si="155"/>
        <v>333.87</v>
      </c>
      <c r="J183" s="48">
        <f t="shared" si="156"/>
        <v>323.10000000000002</v>
      </c>
    </row>
  </sheetData>
  <sortState ref="B41:J49">
    <sortCondition ref="B41"/>
  </sortState>
  <mergeCells count="110">
    <mergeCell ref="D1:G1"/>
    <mergeCell ref="D3:G3"/>
    <mergeCell ref="A4:C4"/>
    <mergeCell ref="H5:J6"/>
    <mergeCell ref="A9:J9"/>
    <mergeCell ref="A7:A8"/>
    <mergeCell ref="B7:B8"/>
    <mergeCell ref="C7:C8"/>
    <mergeCell ref="D7:D8"/>
    <mergeCell ref="E7:E8"/>
    <mergeCell ref="F7:F8"/>
    <mergeCell ref="A3:C3"/>
    <mergeCell ref="A2:C2"/>
    <mergeCell ref="A5:C5"/>
    <mergeCell ref="D2:E2"/>
    <mergeCell ref="D4:E4"/>
    <mergeCell ref="F103:G103"/>
    <mergeCell ref="A104:A105"/>
    <mergeCell ref="B104:B105"/>
    <mergeCell ref="C104:C105"/>
    <mergeCell ref="D104:D105"/>
    <mergeCell ref="E104:E105"/>
    <mergeCell ref="F104:F105"/>
    <mergeCell ref="D103:E103"/>
    <mergeCell ref="D98:G98"/>
    <mergeCell ref="A99:C99"/>
    <mergeCell ref="F2:G2"/>
    <mergeCell ref="F4:G4"/>
    <mergeCell ref="D102:G102"/>
    <mergeCell ref="D99:E99"/>
    <mergeCell ref="F99:G99"/>
    <mergeCell ref="A100:C100"/>
    <mergeCell ref="A102:C102"/>
    <mergeCell ref="C63:C64"/>
    <mergeCell ref="D63:D64"/>
    <mergeCell ref="E63:E64"/>
    <mergeCell ref="F63:F64"/>
    <mergeCell ref="D62:E62"/>
    <mergeCell ref="A87:J87"/>
    <mergeCell ref="A113:J113"/>
    <mergeCell ref="A88:J88"/>
    <mergeCell ref="D59:G59"/>
    <mergeCell ref="D60:E60"/>
    <mergeCell ref="F60:G60"/>
    <mergeCell ref="A59:C59"/>
    <mergeCell ref="A60:C60"/>
    <mergeCell ref="A61:C61"/>
    <mergeCell ref="D61:G61"/>
    <mergeCell ref="H61:J62"/>
    <mergeCell ref="D100:G100"/>
    <mergeCell ref="A101:C101"/>
    <mergeCell ref="D101:E101"/>
    <mergeCell ref="F101:G101"/>
    <mergeCell ref="A65:J65"/>
    <mergeCell ref="A106:J106"/>
    <mergeCell ref="H102:J103"/>
    <mergeCell ref="F62:G62"/>
    <mergeCell ref="A67:J67"/>
    <mergeCell ref="D5:G5"/>
    <mergeCell ref="D6:E6"/>
    <mergeCell ref="F6:G6"/>
    <mergeCell ref="A36:J36"/>
    <mergeCell ref="A46:J46"/>
    <mergeCell ref="A35:J35"/>
    <mergeCell ref="A10:J10"/>
    <mergeCell ref="A66:J66"/>
    <mergeCell ref="A11:J11"/>
    <mergeCell ref="A63:A64"/>
    <mergeCell ref="B63:B64"/>
    <mergeCell ref="A18:J18"/>
    <mergeCell ref="A26:J26"/>
    <mergeCell ref="A17:J17"/>
    <mergeCell ref="A25:J25"/>
    <mergeCell ref="A45:J45"/>
    <mergeCell ref="D57:G57"/>
    <mergeCell ref="A58:C58"/>
    <mergeCell ref="D58:E58"/>
    <mergeCell ref="F58:G58"/>
    <mergeCell ref="A177:J177"/>
    <mergeCell ref="A178:J178"/>
    <mergeCell ref="A107:J107"/>
    <mergeCell ref="A108:J108"/>
    <mergeCell ref="D160:G160"/>
    <mergeCell ref="A161:C161"/>
    <mergeCell ref="D161:E161"/>
    <mergeCell ref="F161:G161"/>
    <mergeCell ref="A162:C162"/>
    <mergeCell ref="D162:G162"/>
    <mergeCell ref="A163:C163"/>
    <mergeCell ref="D163:E163"/>
    <mergeCell ref="F163:G163"/>
    <mergeCell ref="A164:C164"/>
    <mergeCell ref="D164:G164"/>
    <mergeCell ref="H164:J165"/>
    <mergeCell ref="A143:J143"/>
    <mergeCell ref="A114:J114"/>
    <mergeCell ref="A142:J142"/>
    <mergeCell ref="A127:J127"/>
    <mergeCell ref="A128:J128"/>
    <mergeCell ref="A169:J169"/>
    <mergeCell ref="A170:J170"/>
    <mergeCell ref="A168:J168"/>
    <mergeCell ref="D165:E165"/>
    <mergeCell ref="F165:G165"/>
    <mergeCell ref="A166:A167"/>
    <mergeCell ref="B166:B167"/>
    <mergeCell ref="C166:C167"/>
    <mergeCell ref="D166:D167"/>
    <mergeCell ref="E166:E167"/>
    <mergeCell ref="F166:F167"/>
  </mergeCells>
  <hyperlinks>
    <hyperlink ref="D2" r:id="rId1"/>
    <hyperlink ref="H5" r:id="rId2"/>
    <hyperlink ref="H61" r:id="rId3"/>
    <hyperlink ref="H102" r:id="rId4"/>
    <hyperlink ref="D4" r:id="rId5"/>
    <hyperlink ref="D6" r:id="rId6"/>
    <hyperlink ref="D58" r:id="rId7"/>
    <hyperlink ref="D60" r:id="rId8"/>
    <hyperlink ref="D62" r:id="rId9"/>
    <hyperlink ref="D99" r:id="rId10"/>
    <hyperlink ref="D101" r:id="rId11"/>
    <hyperlink ref="D103" r:id="rId12"/>
    <hyperlink ref="A4" r:id="rId13"/>
    <hyperlink ref="A60" r:id="rId14"/>
    <hyperlink ref="A101" r:id="rId15"/>
    <hyperlink ref="H164" r:id="rId16"/>
    <hyperlink ref="D161" r:id="rId17"/>
    <hyperlink ref="D163" r:id="rId18"/>
    <hyperlink ref="D165" r:id="rId19"/>
    <hyperlink ref="A163" r:id="rId20"/>
  </hyperlinks>
  <printOptions horizontalCentered="1"/>
  <pageMargins left="0" right="0" top="0" bottom="0" header="0" footer="0"/>
  <pageSetup paperSize="9" scale="75" orientation="portrait" r:id="rId21"/>
  <rowBreaks count="3" manualBreakCount="3">
    <brk id="56" max="9" man="1"/>
    <brk id="97" max="9" man="1"/>
    <brk id="159" max="9" man="1"/>
  </rowBreaks>
  <colBreaks count="1" manualBreakCount="1">
    <brk id="10" max="1048575" man="1"/>
  </colBreaks>
  <ignoredErrors>
    <ignoredError sqref="B12:B16 B115:B126 G7:J7 G104:J104 B37:B38 B19:B24 B129:B130 B175:B176 B89:B97 B47:B56 B179:B183 B27:B34 B109:B112 B68:B72 G166:J166 G63:J63 B144 B157 B153:B155 B146:B148 B145 B149:B152 B156 B158:B159 B39:B43 B44 B73:B86 B131:B141" numberStoredAsText="1"/>
  </ignoredErrors>
  <drawing r:id="rId2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</vt:lpstr>
      <vt:lpstr>Лист!Область_печати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hp-dns</dc:creator>
  <cp:lastModifiedBy>Сервер</cp:lastModifiedBy>
  <cp:lastPrinted>2016-04-22T11:53:13Z</cp:lastPrinted>
  <dcterms:created xsi:type="dcterms:W3CDTF">2015-05-22T10:30:33Z</dcterms:created>
  <dcterms:modified xsi:type="dcterms:W3CDTF">2016-04-26T08:41:19Z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</Properties>
</file>